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本部" sheetId="1" r:id="rId1"/>
    <sheet name="怀德学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<sst xmlns="http://schemas.openxmlformats.org/spreadsheetml/2006/main" count="645" uniqueCount="243">
  <si>
    <t>周次</t>
  </si>
  <si>
    <t>班级</t>
  </si>
  <si>
    <t>人数</t>
  </si>
  <si>
    <t>课程名称</t>
  </si>
  <si>
    <t>星期</t>
  </si>
  <si>
    <t>实验名称</t>
  </si>
  <si>
    <t>时间</t>
  </si>
  <si>
    <t>楼宇名称</t>
  </si>
  <si>
    <t>指导教师</t>
  </si>
  <si>
    <t>具体地点</t>
  </si>
  <si>
    <t>序号</t>
  </si>
  <si>
    <t>天润大厦A座</t>
  </si>
  <si>
    <t>制药工程专业实验</t>
  </si>
  <si>
    <t>指导教师</t>
  </si>
  <si>
    <t>具体地点</t>
  </si>
  <si>
    <t>楼宇名称</t>
  </si>
  <si>
    <t>人数</t>
  </si>
  <si>
    <t>班级</t>
  </si>
  <si>
    <t>时间</t>
  </si>
  <si>
    <t>星期</t>
  </si>
  <si>
    <t>周次</t>
  </si>
  <si>
    <t>课程名称</t>
  </si>
  <si>
    <t>实验名称</t>
  </si>
  <si>
    <t>序号</t>
  </si>
  <si>
    <t>是综合性</t>
  </si>
  <si>
    <t>设计性</t>
  </si>
  <si>
    <t>研究创新性</t>
  </si>
  <si>
    <t>二</t>
  </si>
  <si>
    <t>13:30-16:30</t>
  </si>
  <si>
    <t>三</t>
  </si>
  <si>
    <t>阿司匹林片的制备与质量检测</t>
  </si>
  <si>
    <t>8:15-16:00</t>
  </si>
  <si>
    <t>8:15-16:00</t>
  </si>
  <si>
    <t>怀德学院2013-2014-1学期专业实验安排表</t>
  </si>
  <si>
    <t>高压法合成苯甲酸乙脂</t>
  </si>
  <si>
    <t>正交设计实验法优化阿司匹林合成工艺</t>
  </si>
  <si>
    <t>阿司匹林溶出度的测定</t>
  </si>
  <si>
    <t>节次</t>
  </si>
  <si>
    <t>星期二</t>
  </si>
  <si>
    <t>星期三</t>
  </si>
  <si>
    <t>星期四</t>
  </si>
  <si>
    <t>微生物实验
第7,9,11周，护理131</t>
  </si>
  <si>
    <t>微生物实验
第7,9,11周，护理132</t>
  </si>
  <si>
    <t>微生物实验
第6,8,10周，药学131</t>
  </si>
  <si>
    <r>
      <t xml:space="preserve">             </t>
    </r>
    <r>
      <rPr>
        <b/>
        <sz val="16"/>
        <rFont val="宋体"/>
        <family val="0"/>
      </rPr>
      <t>常州大学实验教学安排表</t>
    </r>
    <r>
      <rPr>
        <b/>
        <sz val="16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</t>
    </r>
    <r>
      <rPr>
        <sz val="10"/>
        <rFont val="宋体"/>
        <family val="0"/>
      </rPr>
      <t>实验中心（室）名称：生物医药实验中心</t>
    </r>
  </si>
  <si>
    <r>
      <t>低耗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班</t>
    </r>
  </si>
  <si>
    <t>果菠萝蛋白酶的提取</t>
  </si>
  <si>
    <r>
      <t>果菠萝蛋白酶的</t>
    </r>
    <r>
      <rPr>
        <sz val="10"/>
        <rFont val="Arial"/>
        <family val="2"/>
      </rPr>
      <t>Km</t>
    </r>
    <r>
      <rPr>
        <sz val="10"/>
        <rFont val="宋体"/>
        <family val="0"/>
      </rPr>
      <t>和</t>
    </r>
    <r>
      <rPr>
        <sz val="10"/>
        <rFont val="Arial"/>
        <family val="2"/>
      </rPr>
      <t>Vmax</t>
    </r>
    <r>
      <rPr>
        <sz val="10"/>
        <rFont val="宋体"/>
        <family val="0"/>
      </rPr>
      <t>的测定</t>
    </r>
  </si>
  <si>
    <r>
      <t>SDS</t>
    </r>
    <r>
      <rPr>
        <sz val="10"/>
        <rFont val="宋体"/>
        <family val="0"/>
      </rPr>
      <t>－聚丙烯酰胺凝胶电泳法测定蛋白质的相对分子量</t>
    </r>
  </si>
  <si>
    <t>生物化学实验</t>
  </si>
  <si>
    <r>
      <t>天润大厦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</si>
  <si>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t>杨林松</t>
  </si>
  <si>
    <r>
      <t>脂肪的定量测定</t>
    </r>
    <r>
      <rPr>
        <sz val="10"/>
        <rFont val="Arial"/>
        <family val="2"/>
      </rPr>
      <t>—</t>
    </r>
    <r>
      <rPr>
        <sz val="10"/>
        <rFont val="宋体"/>
        <family val="0"/>
      </rPr>
      <t>索氏（</t>
    </r>
    <r>
      <rPr>
        <sz val="10"/>
        <rFont val="Arial"/>
        <family val="2"/>
      </rPr>
      <t>Soxhlet</t>
    </r>
    <r>
      <rPr>
        <sz val="10"/>
        <rFont val="宋体"/>
        <family val="0"/>
      </rPr>
      <t>）提取法</t>
    </r>
  </si>
  <si>
    <t>13:30-16:30</t>
  </si>
  <si>
    <r>
      <t>氨基酸的硅胶</t>
    </r>
    <r>
      <rPr>
        <sz val="10"/>
        <rFont val="Arial"/>
        <family val="2"/>
      </rPr>
      <t>G</t>
    </r>
    <r>
      <rPr>
        <sz val="10"/>
        <rFont val="宋体"/>
        <family val="0"/>
      </rPr>
      <t>薄层层析</t>
    </r>
  </si>
  <si>
    <t>余秉琦</t>
  </si>
  <si>
    <r>
      <t>DNS</t>
    </r>
    <r>
      <rPr>
        <sz val="10"/>
        <rFont val="宋体"/>
        <family val="0"/>
      </rPr>
      <t>（</t>
    </r>
    <r>
      <rPr>
        <sz val="10"/>
        <rFont val="Arial"/>
        <family val="2"/>
      </rPr>
      <t>3,5-</t>
    </r>
    <r>
      <rPr>
        <sz val="10"/>
        <rFont val="宋体"/>
        <family val="0"/>
      </rPr>
      <t>二硝基水杨酸）比色法测定还原糖和总糖</t>
    </r>
  </si>
  <si>
    <r>
      <t>枯草芽孢杆菌染色体</t>
    </r>
    <r>
      <rPr>
        <sz val="10"/>
        <rFont val="Arial"/>
        <family val="2"/>
      </rPr>
      <t>DNA</t>
    </r>
    <r>
      <rPr>
        <sz val="10"/>
        <rFont val="宋体"/>
        <family val="0"/>
      </rPr>
      <t>的提取</t>
    </r>
  </si>
  <si>
    <r>
      <t>枯草芽孢杆菌染色体</t>
    </r>
    <r>
      <rPr>
        <sz val="10"/>
        <rFont val="Arial"/>
        <family val="2"/>
      </rPr>
      <t>DNA</t>
    </r>
    <r>
      <rPr>
        <sz val="10"/>
        <rFont val="宋体"/>
        <family val="0"/>
      </rPr>
      <t>的琼脂糖凝胶电泳</t>
    </r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</si>
  <si>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</si>
  <si>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</si>
  <si>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</si>
  <si>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</si>
  <si>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</si>
  <si>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</si>
  <si>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</si>
  <si>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</si>
  <si>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</si>
  <si>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</si>
  <si>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</si>
  <si>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t>是综合性</t>
  </si>
  <si>
    <t>设计性</t>
  </si>
  <si>
    <t>研究创新性</t>
  </si>
  <si>
    <r>
      <t>低耗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班</t>
    </r>
  </si>
  <si>
    <r>
      <t>α-</t>
    </r>
    <r>
      <rPr>
        <sz val="10"/>
        <rFont val="宋体"/>
        <family val="0"/>
      </rPr>
      <t>淀粉酶活力的测定</t>
    </r>
  </si>
  <si>
    <t>四</t>
  </si>
  <si>
    <t>护理131  实验3  715</t>
  </si>
  <si>
    <t>生工121  实验2  715</t>
  </si>
  <si>
    <t>生工121  实验5  715</t>
  </si>
  <si>
    <t>生工121  实验7  715</t>
  </si>
  <si>
    <t>生工121  实验9  715</t>
  </si>
  <si>
    <t>生工121  实验10  715</t>
  </si>
  <si>
    <t>食品121  实验1  715</t>
  </si>
  <si>
    <t>食品121  实验3  715</t>
  </si>
  <si>
    <t>食品121  实验4  715</t>
  </si>
  <si>
    <t>食品121  实验5  715</t>
  </si>
  <si>
    <t>食品121  实验6  715</t>
  </si>
  <si>
    <t>食品121  实验7  715</t>
  </si>
  <si>
    <t>食品121  实验9  715</t>
  </si>
  <si>
    <t>护理131  实验5  715</t>
  </si>
  <si>
    <t>护理132  实验3  715</t>
  </si>
  <si>
    <t>护理132  实验5  715</t>
  </si>
  <si>
    <t>制药121  实验5  715</t>
  </si>
  <si>
    <t>制药121  实验7  715</t>
  </si>
  <si>
    <t>制药121  实验3  715</t>
  </si>
  <si>
    <t>制药121  实验2  715</t>
  </si>
  <si>
    <t>生工121  实验4  715
制药122  实验3  710</t>
  </si>
  <si>
    <t>生工121  实验1  715
制药122  实验2  710</t>
  </si>
  <si>
    <t>生工121  实验3  715</t>
  </si>
  <si>
    <t>制药122  实验7  715</t>
  </si>
  <si>
    <t>生工121  实验8  715</t>
  </si>
  <si>
    <t>生工121  实验6  715</t>
  </si>
  <si>
    <t>制药122  实验5  715</t>
  </si>
  <si>
    <t>星期五上午</t>
  </si>
  <si>
    <t>星期五</t>
  </si>
  <si>
    <t>星期四</t>
  </si>
  <si>
    <t>星期三</t>
  </si>
  <si>
    <t>星期二</t>
  </si>
  <si>
    <r>
      <t>SDS</t>
    </r>
    <r>
      <rPr>
        <sz val="10"/>
        <rFont val="宋体"/>
        <family val="0"/>
      </rPr>
      <t>－聚丙烯酰胺凝胶电泳法测定蛋白质的相对分子量</t>
    </r>
  </si>
  <si>
    <r>
      <t>脂肪的定量测定</t>
    </r>
    <r>
      <rPr>
        <sz val="10"/>
        <rFont val="Arial"/>
        <family val="2"/>
      </rPr>
      <t>—</t>
    </r>
    <r>
      <rPr>
        <sz val="10"/>
        <rFont val="宋体"/>
        <family val="0"/>
      </rPr>
      <t>索氏（</t>
    </r>
    <r>
      <rPr>
        <sz val="10"/>
        <rFont val="Arial"/>
        <family val="2"/>
      </rPr>
      <t>Soxhlet</t>
    </r>
    <r>
      <rPr>
        <sz val="10"/>
        <rFont val="宋体"/>
        <family val="0"/>
      </rPr>
      <t>）提取法</t>
    </r>
  </si>
  <si>
    <r>
      <t>氨基酸的硅胶</t>
    </r>
    <r>
      <rPr>
        <sz val="10"/>
        <rFont val="Arial"/>
        <family val="2"/>
      </rPr>
      <t>G</t>
    </r>
    <r>
      <rPr>
        <sz val="10"/>
        <rFont val="宋体"/>
        <family val="0"/>
      </rPr>
      <t>薄层层析</t>
    </r>
  </si>
  <si>
    <r>
      <t>DNS</t>
    </r>
    <r>
      <rPr>
        <sz val="10"/>
        <rFont val="宋体"/>
        <family val="0"/>
      </rPr>
      <t>（</t>
    </r>
    <r>
      <rPr>
        <sz val="10"/>
        <rFont val="Arial"/>
        <family val="2"/>
      </rPr>
      <t>3,5-</t>
    </r>
    <r>
      <rPr>
        <sz val="10"/>
        <rFont val="宋体"/>
        <family val="0"/>
      </rPr>
      <t>二硝基水杨酸）比色法测定还原糖和总糖</t>
    </r>
  </si>
  <si>
    <r>
      <t>蛋白质含量的凯氏（</t>
    </r>
    <r>
      <rPr>
        <sz val="10"/>
        <rFont val="Arial"/>
        <family val="2"/>
      </rPr>
      <t>Kjeldahl</t>
    </r>
    <r>
      <rPr>
        <sz val="10"/>
        <rFont val="宋体"/>
        <family val="0"/>
      </rPr>
      <t>）定氮法测定</t>
    </r>
  </si>
  <si>
    <r>
      <t>枯草芽孢杆菌染色体</t>
    </r>
    <r>
      <rPr>
        <sz val="10"/>
        <rFont val="Arial"/>
        <family val="2"/>
      </rPr>
      <t>DNA</t>
    </r>
    <r>
      <rPr>
        <sz val="10"/>
        <rFont val="宋体"/>
        <family val="0"/>
      </rPr>
      <t>的提取</t>
    </r>
  </si>
  <si>
    <r>
      <t>枯草芽孢杆菌染色体</t>
    </r>
    <r>
      <rPr>
        <sz val="10"/>
        <rFont val="Arial"/>
        <family val="2"/>
      </rPr>
      <t>DNA</t>
    </r>
    <r>
      <rPr>
        <sz val="10"/>
        <rFont val="宋体"/>
        <family val="0"/>
      </rPr>
      <t>的琼脂糖凝胶电泳</t>
    </r>
  </si>
  <si>
    <r>
      <t>α-</t>
    </r>
    <r>
      <rPr>
        <sz val="10"/>
        <rFont val="宋体"/>
        <family val="0"/>
      </rPr>
      <t>淀粉酶活力的测定</t>
    </r>
  </si>
  <si>
    <t>食品121  实验10 715</t>
  </si>
  <si>
    <t>果菠萝蛋白酶的Km和Vmax的测定</t>
  </si>
  <si>
    <t>微生物学实验</t>
  </si>
  <si>
    <t>蔡志强</t>
  </si>
  <si>
    <t>蔡志强</t>
  </si>
  <si>
    <r>
      <t>生工</t>
    </r>
    <r>
      <rPr>
        <sz val="10"/>
        <rFont val="Arial"/>
        <family val="2"/>
      </rPr>
      <t>121</t>
    </r>
  </si>
  <si>
    <r>
      <t>生工</t>
    </r>
    <r>
      <rPr>
        <sz val="10"/>
        <rFont val="Arial"/>
        <family val="2"/>
      </rPr>
      <t>121</t>
    </r>
  </si>
  <si>
    <r>
      <t>生工</t>
    </r>
    <r>
      <rPr>
        <sz val="10"/>
        <rFont val="Arial"/>
        <family val="2"/>
      </rPr>
      <t>121</t>
    </r>
  </si>
  <si>
    <r>
      <t>生工</t>
    </r>
    <r>
      <rPr>
        <sz val="10"/>
        <rFont val="Arial"/>
        <family val="2"/>
      </rPr>
      <t>121</t>
    </r>
  </si>
  <si>
    <r>
      <t>中爱</t>
    </r>
    <r>
      <rPr>
        <sz val="10"/>
        <rFont val="Arial"/>
        <family val="2"/>
      </rPr>
      <t>121</t>
    </r>
  </si>
  <si>
    <t>卿青</t>
  </si>
  <si>
    <r>
      <t>食品</t>
    </r>
    <r>
      <rPr>
        <sz val="10"/>
        <rFont val="Arial"/>
        <family val="2"/>
      </rPr>
      <t>121</t>
    </r>
  </si>
  <si>
    <r>
      <t>食品</t>
    </r>
    <r>
      <rPr>
        <sz val="10"/>
        <rFont val="Arial"/>
        <family val="2"/>
      </rPr>
      <t>121</t>
    </r>
  </si>
  <si>
    <t>理科辅楼</t>
  </si>
  <si>
    <r>
      <t>中爱</t>
    </r>
    <r>
      <rPr>
        <sz val="10"/>
        <rFont val="Arial"/>
        <family val="2"/>
      </rPr>
      <t>121</t>
    </r>
  </si>
  <si>
    <r>
      <t>中爱</t>
    </r>
    <r>
      <rPr>
        <sz val="10"/>
        <rFont val="Arial"/>
        <family val="2"/>
      </rPr>
      <t>121</t>
    </r>
  </si>
  <si>
    <r>
      <t>中爱</t>
    </r>
    <r>
      <rPr>
        <sz val="10"/>
        <rFont val="Arial"/>
        <family val="2"/>
      </rPr>
      <t>121</t>
    </r>
  </si>
  <si>
    <t>三</t>
  </si>
  <si>
    <t>四</t>
  </si>
  <si>
    <t>四</t>
  </si>
  <si>
    <t>五</t>
  </si>
  <si>
    <t>五</t>
  </si>
  <si>
    <t>五</t>
  </si>
  <si>
    <t>二</t>
  </si>
  <si>
    <t>二</t>
  </si>
  <si>
    <t>啤酒发酵实验</t>
  </si>
  <si>
    <t>生物工程专业实验</t>
  </si>
  <si>
    <t>一～五</t>
  </si>
  <si>
    <t>东区化工楼</t>
  </si>
  <si>
    <t>壮子恒</t>
  </si>
  <si>
    <t>α-淀粉酶的发酵生产及其分离纯化实验</t>
  </si>
  <si>
    <t>天润大厦A座</t>
  </si>
  <si>
    <t>余秉琦</t>
  </si>
  <si>
    <t>8:30-16:00</t>
  </si>
  <si>
    <t>8:30-16:00</t>
  </si>
  <si>
    <r>
      <t>709</t>
    </r>
    <r>
      <rPr>
        <sz val="10"/>
        <rFont val="宋体"/>
        <family val="0"/>
      </rPr>
      <t>、</t>
    </r>
    <r>
      <rPr>
        <sz val="10"/>
        <rFont val="Arial"/>
        <family val="2"/>
      </rPr>
      <t>715</t>
    </r>
  </si>
  <si>
    <r>
      <t>生工</t>
    </r>
    <r>
      <rPr>
        <sz val="10"/>
        <rFont val="Arial"/>
        <family val="2"/>
      </rPr>
      <t>111</t>
    </r>
  </si>
  <si>
    <r>
      <t>生工</t>
    </r>
    <r>
      <rPr>
        <sz val="10"/>
        <rFont val="Arial"/>
        <family val="2"/>
      </rPr>
      <t>111</t>
    </r>
  </si>
  <si>
    <t>王利群</t>
  </si>
  <si>
    <t>大肠杆菌中质粒的提取与转化</t>
  </si>
  <si>
    <t>傅玉婧</t>
  </si>
  <si>
    <t>黄思霞</t>
  </si>
  <si>
    <t>季佳欢</t>
  </si>
  <si>
    <t>陆静洁</t>
  </si>
  <si>
    <t>沈芬</t>
  </si>
  <si>
    <t>史桂萍</t>
  </si>
  <si>
    <t>孙如霞</t>
  </si>
  <si>
    <t>王芳</t>
  </si>
  <si>
    <t>魏涛</t>
  </si>
  <si>
    <t>陈杰</t>
  </si>
  <si>
    <t>郭磊</t>
  </si>
  <si>
    <t>姜涵谦</t>
  </si>
  <si>
    <t>刘国泉</t>
  </si>
  <si>
    <t>刘洋</t>
  </si>
  <si>
    <t>祁康</t>
  </si>
  <si>
    <t>芮欢</t>
  </si>
  <si>
    <t>孙聪聪</t>
  </si>
  <si>
    <t>汪金</t>
  </si>
  <si>
    <t>王成</t>
  </si>
  <si>
    <t>王惠凯</t>
  </si>
  <si>
    <t>薛宇峰</t>
  </si>
  <si>
    <t>杨振西</t>
  </si>
  <si>
    <t>赵渊</t>
  </si>
  <si>
    <t>周超</t>
  </si>
  <si>
    <t>庄金洲</t>
  </si>
  <si>
    <t>朱正中</t>
  </si>
  <si>
    <t>朱玉飞</t>
  </si>
  <si>
    <t>附：生物工程专业实验1、2分组</t>
  </si>
  <si>
    <t>光学显微镜的使用和细菌形态的观察</t>
  </si>
  <si>
    <t>培养基的配制及消毒灭菌</t>
  </si>
  <si>
    <t>土壤的稀释分离、纯化微生物及无菌操作技术</t>
  </si>
  <si>
    <t>细菌单染色法及口腔微生物的观察</t>
  </si>
  <si>
    <t>细菌的革兰氏染色</t>
  </si>
  <si>
    <t>细菌大小的测定</t>
  </si>
  <si>
    <t>细菌数量的测定</t>
  </si>
  <si>
    <t>细菌芽孢、荚膜的染色及观察</t>
  </si>
  <si>
    <t>水中细菌总数的测定</t>
  </si>
  <si>
    <t>芦丁的提取与分离</t>
  </si>
  <si>
    <t>芦丁的酸水解及鉴别</t>
  </si>
  <si>
    <t>盐酸普鲁卡因的稳定性测试</t>
  </si>
  <si>
    <t>制药（怀）111</t>
  </si>
  <si>
    <t>丁淑敏</t>
  </si>
  <si>
    <t>黄险峰</t>
  </si>
  <si>
    <t>马晓明</t>
  </si>
  <si>
    <t>徐华栋</t>
  </si>
  <si>
    <t>周舒文</t>
  </si>
  <si>
    <t>制药111</t>
  </si>
  <si>
    <t>制药111</t>
  </si>
  <si>
    <t>制药112</t>
  </si>
  <si>
    <t>制药112</t>
  </si>
  <si>
    <t>中爱111</t>
  </si>
  <si>
    <t>中爱111</t>
  </si>
  <si>
    <t>五</t>
  </si>
  <si>
    <t>三</t>
  </si>
  <si>
    <t>芦丁的提取与分离</t>
  </si>
  <si>
    <t>天润大厦A座</t>
  </si>
  <si>
    <t>制药工程专业实验</t>
  </si>
  <si>
    <t>二-四</t>
  </si>
  <si>
    <t>制药工程专业实验</t>
  </si>
  <si>
    <t>制药（怀）111</t>
  </si>
  <si>
    <t>丁淑敏</t>
  </si>
  <si>
    <t>芦丁的酸水解及鉴别</t>
  </si>
  <si>
    <t>制药工程专业实验</t>
  </si>
  <si>
    <t>制药（怀）111</t>
  </si>
  <si>
    <t>盐酸普鲁卡因的稳定性测试</t>
  </si>
  <si>
    <t>黄险峰</t>
  </si>
  <si>
    <t>高压法合成苯甲酸乙脂</t>
  </si>
  <si>
    <t>马晓明</t>
  </si>
  <si>
    <t>正交设计实验法优化阿司匹林合成工艺</t>
  </si>
  <si>
    <t>徐华栋</t>
  </si>
  <si>
    <t>阿司匹林片的制备与质量检测</t>
  </si>
  <si>
    <t>周舒文</t>
  </si>
  <si>
    <t>阿司匹林溶出度的测定</t>
  </si>
  <si>
    <t>枯草芽孢杆菌发酵产α-淀粉酶</t>
  </si>
  <si>
    <t>8:15-16:00</t>
  </si>
  <si>
    <t>天润大厦A座</t>
  </si>
  <si>
    <t>余秉琦</t>
  </si>
  <si>
    <t>离子交换层析柱法提取纯化α-淀粉酶</t>
  </si>
  <si>
    <t>实验名称</t>
  </si>
  <si>
    <t>课程名称</t>
  </si>
  <si>
    <t>楼宇名称</t>
  </si>
  <si>
    <t>具体地点</t>
  </si>
  <si>
    <t>指导教师</t>
  </si>
  <si>
    <t>一</t>
  </si>
  <si>
    <t>注：进实验室穿请工作服，并写好预习报告！</t>
  </si>
  <si>
    <t>生时数</t>
  </si>
  <si>
    <t>综合性实验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</si>
</sst>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9"/>
      <color indexed="16"/>
      <name val="宋体"/>
      <family val="0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8"/>
      <name val="ˎ̥"/>
      <family val="2"/>
    </font>
    <font>
      <sz val="12"/>
      <color indexed="10"/>
      <name val="Arial"/>
      <family val="2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536"/>
  <sheetViews>
    <sheetView tabSelected="1" workbookViewId="0" topLeftCell="A19">
      <selection activeCell="R77" sqref="R77"/>
    </sheetView>
  </sheetViews>
  <sheetFormatPr defaultColWidth="9.00390625" defaultRowHeight="19.5" customHeight="1"/>
  <cols>
    <col min="1" max="1" width="4.125" style="38" customWidth="1"/>
    <col min="2" max="2" width="28.875" style="38" customWidth="1"/>
    <col min="3" max="3" width="18.625" style="38" customWidth="1"/>
    <col min="4" max="4" width="7.375" style="38" customWidth="1"/>
    <col min="5" max="5" width="5.375" style="38" customWidth="1"/>
    <col min="6" max="6" width="11.25390625" style="38" customWidth="1"/>
    <col min="7" max="7" width="12.75390625" style="38" customWidth="1"/>
    <col min="8" max="8" width="6.875" style="38" customWidth="1"/>
    <col min="9" max="9" width="10.00390625" style="38" customWidth="1"/>
    <col min="10" max="10" width="7.25390625" style="38" customWidth="1"/>
    <col min="11" max="11" width="13.50390625" style="38" customWidth="1"/>
    <col min="12" max="12" width="0" style="38" hidden="1" customWidth="1"/>
    <col min="13" max="13" width="10.125" style="38" hidden="1" customWidth="1"/>
    <col min="14" max="14" width="0" style="38" hidden="1" customWidth="1"/>
    <col min="15" max="15" width="0" style="39" hidden="1" customWidth="1"/>
    <col min="16" max="16" width="15.375" style="85" customWidth="1"/>
    <col min="17" max="17" width="9.00390625" style="81" customWidth="1"/>
    <col min="18" max="18" width="25.125" style="38" customWidth="1"/>
    <col min="19" max="16384" width="9.00390625" style="38" customWidth="1"/>
  </cols>
  <sheetData>
    <row r="1" spans="1:11" ht="39.75" customHeight="1" thickBot="1">
      <c r="A1" s="89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7" s="40" customFormat="1" ht="19.5" customHeight="1">
      <c r="A2" s="1" t="s">
        <v>10</v>
      </c>
      <c r="B2" s="2" t="s">
        <v>5</v>
      </c>
      <c r="C2" s="2" t="s">
        <v>3</v>
      </c>
      <c r="D2" s="2" t="s">
        <v>0</v>
      </c>
      <c r="E2" s="2" t="s">
        <v>4</v>
      </c>
      <c r="F2" s="2" t="s">
        <v>6</v>
      </c>
      <c r="G2" s="2" t="s">
        <v>1</v>
      </c>
      <c r="H2" s="2" t="s">
        <v>2</v>
      </c>
      <c r="I2" s="2" t="s">
        <v>7</v>
      </c>
      <c r="J2" s="2" t="s">
        <v>9</v>
      </c>
      <c r="K2" s="3" t="s">
        <v>8</v>
      </c>
      <c r="L2" s="21" t="s">
        <v>24</v>
      </c>
      <c r="M2" s="2" t="s">
        <v>25</v>
      </c>
      <c r="N2" s="2" t="s">
        <v>26</v>
      </c>
      <c r="O2" s="3" t="s">
        <v>45</v>
      </c>
      <c r="P2" s="86"/>
      <c r="Q2" s="80" t="s">
        <v>241</v>
      </c>
    </row>
    <row r="3" spans="1:36" ht="19.5" customHeight="1">
      <c r="A3" s="41">
        <v>1</v>
      </c>
      <c r="B3" s="8" t="s">
        <v>184</v>
      </c>
      <c r="C3" s="5" t="s">
        <v>118</v>
      </c>
      <c r="D3" s="42">
        <v>3</v>
      </c>
      <c r="E3" s="5" t="s">
        <v>75</v>
      </c>
      <c r="F3" s="42" t="s">
        <v>53</v>
      </c>
      <c r="G3" s="5" t="s">
        <v>122</v>
      </c>
      <c r="H3" s="42">
        <v>34</v>
      </c>
      <c r="I3" s="5" t="s">
        <v>129</v>
      </c>
      <c r="J3" s="42">
        <v>402</v>
      </c>
      <c r="K3" s="6" t="s">
        <v>119</v>
      </c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6" s="60" customFormat="1" ht="19.5" customHeight="1">
      <c r="A4" s="41">
        <v>2</v>
      </c>
      <c r="B4" s="8" t="s">
        <v>185</v>
      </c>
      <c r="C4" s="5" t="s">
        <v>118</v>
      </c>
      <c r="D4" s="42">
        <v>5</v>
      </c>
      <c r="E4" s="5" t="s">
        <v>135</v>
      </c>
      <c r="F4" s="42" t="s">
        <v>28</v>
      </c>
      <c r="G4" s="5" t="s">
        <v>123</v>
      </c>
      <c r="H4" s="42">
        <v>34</v>
      </c>
      <c r="I4" s="5" t="s">
        <v>129</v>
      </c>
      <c r="J4" s="42">
        <v>402</v>
      </c>
      <c r="K4" s="6" t="s">
        <v>119</v>
      </c>
      <c r="L4" s="63"/>
      <c r="M4" s="22"/>
      <c r="N4" s="22"/>
      <c r="O4" s="22"/>
      <c r="P4" s="86"/>
      <c r="Q4" s="80"/>
      <c r="R4" s="38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1:36" s="61" customFormat="1" ht="19.5" customHeight="1">
      <c r="A5" s="41">
        <v>3</v>
      </c>
      <c r="B5" s="8" t="s">
        <v>186</v>
      </c>
      <c r="C5" s="5" t="s">
        <v>118</v>
      </c>
      <c r="D5" s="42">
        <v>6</v>
      </c>
      <c r="E5" s="5" t="s">
        <v>134</v>
      </c>
      <c r="F5" s="42" t="s">
        <v>28</v>
      </c>
      <c r="G5" s="5" t="s">
        <v>121</v>
      </c>
      <c r="H5" s="42">
        <v>34</v>
      </c>
      <c r="I5" s="5" t="s">
        <v>129</v>
      </c>
      <c r="J5" s="42">
        <v>402</v>
      </c>
      <c r="K5" s="6" t="s">
        <v>119</v>
      </c>
      <c r="L5" s="92"/>
      <c r="M5" s="91"/>
      <c r="N5" s="91"/>
      <c r="O5" s="91"/>
      <c r="P5" s="87"/>
      <c r="Q5" s="82"/>
      <c r="R5" s="38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</row>
    <row r="6" spans="1:36" s="61" customFormat="1" ht="19.5" customHeight="1">
      <c r="A6" s="41">
        <v>4</v>
      </c>
      <c r="B6" s="8" t="s">
        <v>187</v>
      </c>
      <c r="C6" s="5" t="s">
        <v>118</v>
      </c>
      <c r="D6" s="42">
        <v>7</v>
      </c>
      <c r="E6" s="5" t="s">
        <v>134</v>
      </c>
      <c r="F6" s="42" t="s">
        <v>28</v>
      </c>
      <c r="G6" s="5" t="s">
        <v>121</v>
      </c>
      <c r="H6" s="42">
        <v>34</v>
      </c>
      <c r="I6" s="5" t="s">
        <v>129</v>
      </c>
      <c r="J6" s="42">
        <v>402</v>
      </c>
      <c r="K6" s="6" t="s">
        <v>119</v>
      </c>
      <c r="L6" s="92"/>
      <c r="M6" s="91"/>
      <c r="N6" s="91"/>
      <c r="O6" s="91"/>
      <c r="P6" s="87"/>
      <c r="Q6" s="82"/>
      <c r="R6" s="38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</row>
    <row r="7" spans="1:36" s="60" customFormat="1" ht="19.5" customHeight="1">
      <c r="A7" s="41">
        <v>5</v>
      </c>
      <c r="B7" s="8" t="s">
        <v>188</v>
      </c>
      <c r="C7" s="5" t="s">
        <v>118</v>
      </c>
      <c r="D7" s="42">
        <v>8</v>
      </c>
      <c r="E7" s="5" t="s">
        <v>134</v>
      </c>
      <c r="F7" s="42" t="s">
        <v>53</v>
      </c>
      <c r="G7" s="5" t="s">
        <v>121</v>
      </c>
      <c r="H7" s="42">
        <v>34</v>
      </c>
      <c r="I7" s="5" t="s">
        <v>129</v>
      </c>
      <c r="J7" s="42">
        <v>402</v>
      </c>
      <c r="K7" s="6" t="s">
        <v>119</v>
      </c>
      <c r="L7" s="78"/>
      <c r="M7" s="42"/>
      <c r="N7" s="42"/>
      <c r="O7" s="42"/>
      <c r="P7" s="87"/>
      <c r="Q7" s="82"/>
      <c r="R7" s="38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 s="60" customFormat="1" ht="19.5" customHeight="1">
      <c r="A8" s="41">
        <v>6</v>
      </c>
      <c r="B8" s="8" t="s">
        <v>189</v>
      </c>
      <c r="C8" s="5" t="s">
        <v>118</v>
      </c>
      <c r="D8" s="42">
        <v>10</v>
      </c>
      <c r="E8" s="5" t="s">
        <v>134</v>
      </c>
      <c r="F8" s="42" t="s">
        <v>28</v>
      </c>
      <c r="G8" s="5" t="s">
        <v>121</v>
      </c>
      <c r="H8" s="42">
        <v>34</v>
      </c>
      <c r="I8" s="5" t="s">
        <v>129</v>
      </c>
      <c r="J8" s="42">
        <v>402</v>
      </c>
      <c r="K8" s="6" t="s">
        <v>119</v>
      </c>
      <c r="L8" s="44"/>
      <c r="M8" s="45"/>
      <c r="N8" s="45"/>
      <c r="O8" s="42"/>
      <c r="P8" s="87"/>
      <c r="Q8" s="82"/>
      <c r="R8" s="38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s="60" customFormat="1" ht="19.5" customHeight="1">
      <c r="A9" s="41">
        <v>7</v>
      </c>
      <c r="B9" s="8" t="s">
        <v>190</v>
      </c>
      <c r="C9" s="5" t="s">
        <v>118</v>
      </c>
      <c r="D9" s="42">
        <v>11</v>
      </c>
      <c r="E9" s="5" t="s">
        <v>134</v>
      </c>
      <c r="F9" s="42" t="s">
        <v>53</v>
      </c>
      <c r="G9" s="5" t="s">
        <v>121</v>
      </c>
      <c r="H9" s="42">
        <v>34</v>
      </c>
      <c r="I9" s="5" t="s">
        <v>129</v>
      </c>
      <c r="J9" s="42">
        <v>402</v>
      </c>
      <c r="K9" s="6" t="s">
        <v>119</v>
      </c>
      <c r="L9" s="44"/>
      <c r="M9" s="45"/>
      <c r="N9" s="45"/>
      <c r="O9" s="42"/>
      <c r="P9" s="87"/>
      <c r="Q9" s="82"/>
      <c r="R9" s="38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36" s="60" customFormat="1" ht="19.5" customHeight="1">
      <c r="A10" s="41">
        <v>8</v>
      </c>
      <c r="B10" s="8" t="s">
        <v>191</v>
      </c>
      <c r="C10" s="5" t="s">
        <v>118</v>
      </c>
      <c r="D10" s="42">
        <v>12</v>
      </c>
      <c r="E10" s="5" t="s">
        <v>134</v>
      </c>
      <c r="F10" s="42" t="s">
        <v>28</v>
      </c>
      <c r="G10" s="5" t="s">
        <v>121</v>
      </c>
      <c r="H10" s="42">
        <v>34</v>
      </c>
      <c r="I10" s="5" t="s">
        <v>129</v>
      </c>
      <c r="J10" s="42">
        <v>402</v>
      </c>
      <c r="K10" s="6" t="s">
        <v>119</v>
      </c>
      <c r="L10" s="44"/>
      <c r="M10" s="45"/>
      <c r="N10" s="45"/>
      <c r="O10" s="42"/>
      <c r="P10" s="87"/>
      <c r="Q10" s="82"/>
      <c r="R10" s="38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6" s="60" customFormat="1" ht="19.5" customHeight="1" thickBot="1">
      <c r="A11" s="46">
        <v>9</v>
      </c>
      <c r="B11" s="9" t="s">
        <v>192</v>
      </c>
      <c r="C11" s="7" t="s">
        <v>118</v>
      </c>
      <c r="D11" s="47">
        <v>13</v>
      </c>
      <c r="E11" s="7" t="s">
        <v>134</v>
      </c>
      <c r="F11" s="47" t="s">
        <v>28</v>
      </c>
      <c r="G11" s="7" t="s">
        <v>124</v>
      </c>
      <c r="H11" s="47">
        <v>34</v>
      </c>
      <c r="I11" s="47" t="s">
        <v>129</v>
      </c>
      <c r="J11" s="47">
        <v>402</v>
      </c>
      <c r="K11" s="20" t="s">
        <v>120</v>
      </c>
      <c r="L11" s="44"/>
      <c r="M11" s="45"/>
      <c r="N11" s="45"/>
      <c r="O11" s="42"/>
      <c r="P11" s="87"/>
      <c r="Q11" s="82">
        <f>40*34</f>
        <v>1360</v>
      </c>
      <c r="R11" s="38">
        <f>H11*9</f>
        <v>306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6" s="60" customFormat="1" ht="19.5" customHeight="1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44"/>
      <c r="M12" s="45"/>
      <c r="N12" s="45"/>
      <c r="O12" s="64"/>
      <c r="P12" s="87"/>
      <c r="Q12" s="82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 s="60" customFormat="1" ht="19.5" customHeight="1">
      <c r="A13" s="1" t="s">
        <v>10</v>
      </c>
      <c r="B13" s="2" t="s">
        <v>5</v>
      </c>
      <c r="C13" s="2" t="s">
        <v>3</v>
      </c>
      <c r="D13" s="2" t="s">
        <v>0</v>
      </c>
      <c r="E13" s="2" t="s">
        <v>4</v>
      </c>
      <c r="F13" s="2" t="s">
        <v>6</v>
      </c>
      <c r="G13" s="2" t="s">
        <v>1</v>
      </c>
      <c r="H13" s="2" t="s">
        <v>2</v>
      </c>
      <c r="I13" s="2" t="s">
        <v>7</v>
      </c>
      <c r="J13" s="2" t="s">
        <v>9</v>
      </c>
      <c r="K13" s="3" t="s">
        <v>8</v>
      </c>
      <c r="L13" s="44"/>
      <c r="M13" s="45"/>
      <c r="N13" s="45"/>
      <c r="O13" s="64"/>
      <c r="P13" s="87"/>
      <c r="Q13" s="82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6" s="60" customFormat="1" ht="19.5" customHeight="1">
      <c r="A14" s="41">
        <v>1</v>
      </c>
      <c r="B14" s="8" t="s">
        <v>184</v>
      </c>
      <c r="C14" s="5" t="s">
        <v>118</v>
      </c>
      <c r="D14" s="42">
        <v>3</v>
      </c>
      <c r="E14" s="5" t="s">
        <v>137</v>
      </c>
      <c r="F14" s="42" t="s">
        <v>53</v>
      </c>
      <c r="G14" s="5" t="s">
        <v>125</v>
      </c>
      <c r="H14" s="42">
        <v>32</v>
      </c>
      <c r="I14" s="5" t="s">
        <v>129</v>
      </c>
      <c r="J14" s="42">
        <v>402</v>
      </c>
      <c r="K14" s="6" t="s">
        <v>119</v>
      </c>
      <c r="L14" s="44"/>
      <c r="M14" s="45"/>
      <c r="N14" s="45"/>
      <c r="O14" s="64"/>
      <c r="P14" s="87"/>
      <c r="Q14" s="82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6" s="60" customFormat="1" ht="19.5" customHeight="1">
      <c r="A15" s="41">
        <v>2</v>
      </c>
      <c r="B15" s="8" t="s">
        <v>185</v>
      </c>
      <c r="C15" s="5" t="s">
        <v>118</v>
      </c>
      <c r="D15" s="42">
        <v>5</v>
      </c>
      <c r="E15" s="5" t="s">
        <v>138</v>
      </c>
      <c r="F15" s="42" t="s">
        <v>28</v>
      </c>
      <c r="G15" s="5" t="s">
        <v>125</v>
      </c>
      <c r="H15" s="42">
        <v>32</v>
      </c>
      <c r="I15" s="5" t="s">
        <v>129</v>
      </c>
      <c r="J15" s="42">
        <v>402</v>
      </c>
      <c r="K15" s="6" t="s">
        <v>119</v>
      </c>
      <c r="L15" s="44"/>
      <c r="M15" s="45"/>
      <c r="N15" s="45"/>
      <c r="O15" s="64"/>
      <c r="P15" s="87"/>
      <c r="Q15" s="82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1:36" s="60" customFormat="1" ht="19.5" customHeight="1">
      <c r="A16" s="41">
        <v>3</v>
      </c>
      <c r="B16" s="8" t="s">
        <v>186</v>
      </c>
      <c r="C16" s="5" t="s">
        <v>118</v>
      </c>
      <c r="D16" s="42">
        <v>6</v>
      </c>
      <c r="E16" s="5" t="s">
        <v>136</v>
      </c>
      <c r="F16" s="42" t="s">
        <v>28</v>
      </c>
      <c r="G16" s="5" t="s">
        <v>125</v>
      </c>
      <c r="H16" s="42">
        <v>32</v>
      </c>
      <c r="I16" s="5" t="s">
        <v>129</v>
      </c>
      <c r="J16" s="42">
        <v>402</v>
      </c>
      <c r="K16" s="6" t="s">
        <v>119</v>
      </c>
      <c r="L16" s="44"/>
      <c r="M16" s="45"/>
      <c r="N16" s="45"/>
      <c r="O16" s="64"/>
      <c r="P16" s="87"/>
      <c r="Q16" s="82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36" s="60" customFormat="1" ht="19.5" customHeight="1">
      <c r="A17" s="41">
        <v>4</v>
      </c>
      <c r="B17" s="8" t="s">
        <v>187</v>
      </c>
      <c r="C17" s="5" t="s">
        <v>118</v>
      </c>
      <c r="D17" s="42">
        <v>7</v>
      </c>
      <c r="E17" s="5" t="s">
        <v>136</v>
      </c>
      <c r="F17" s="42" t="s">
        <v>28</v>
      </c>
      <c r="G17" s="5" t="s">
        <v>125</v>
      </c>
      <c r="H17" s="42">
        <v>32</v>
      </c>
      <c r="I17" s="5" t="s">
        <v>129</v>
      </c>
      <c r="J17" s="42">
        <v>402</v>
      </c>
      <c r="K17" s="6" t="s">
        <v>119</v>
      </c>
      <c r="L17" s="44"/>
      <c r="M17" s="45"/>
      <c r="N17" s="45"/>
      <c r="O17" s="64"/>
      <c r="P17" s="87"/>
      <c r="Q17" s="82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 s="60" customFormat="1" ht="19.5" customHeight="1">
      <c r="A18" s="41">
        <v>5</v>
      </c>
      <c r="B18" s="8" t="s">
        <v>188</v>
      </c>
      <c r="C18" s="5" t="s">
        <v>118</v>
      </c>
      <c r="D18" s="42">
        <v>8</v>
      </c>
      <c r="E18" s="5" t="s">
        <v>136</v>
      </c>
      <c r="F18" s="42" t="s">
        <v>53</v>
      </c>
      <c r="G18" s="5" t="s">
        <v>125</v>
      </c>
      <c r="H18" s="42">
        <v>32</v>
      </c>
      <c r="I18" s="5" t="s">
        <v>129</v>
      </c>
      <c r="J18" s="42">
        <v>402</v>
      </c>
      <c r="K18" s="6" t="s">
        <v>119</v>
      </c>
      <c r="L18" s="44"/>
      <c r="M18" s="45"/>
      <c r="N18" s="45"/>
      <c r="O18" s="64"/>
      <c r="P18" s="87"/>
      <c r="Q18" s="82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36" s="60" customFormat="1" ht="19.5" customHeight="1">
      <c r="A19" s="41">
        <v>6</v>
      </c>
      <c r="B19" s="8" t="s">
        <v>189</v>
      </c>
      <c r="C19" s="5" t="s">
        <v>118</v>
      </c>
      <c r="D19" s="42">
        <v>10</v>
      </c>
      <c r="E19" s="5" t="s">
        <v>136</v>
      </c>
      <c r="F19" s="42" t="s">
        <v>28</v>
      </c>
      <c r="G19" s="5" t="s">
        <v>125</v>
      </c>
      <c r="H19" s="42">
        <v>32</v>
      </c>
      <c r="I19" s="5" t="s">
        <v>129</v>
      </c>
      <c r="J19" s="42">
        <v>402</v>
      </c>
      <c r="K19" s="6" t="s">
        <v>119</v>
      </c>
      <c r="L19" s="44"/>
      <c r="M19" s="45"/>
      <c r="N19" s="45"/>
      <c r="O19" s="64"/>
      <c r="P19" s="87"/>
      <c r="Q19" s="82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</row>
    <row r="20" spans="1:36" s="60" customFormat="1" ht="19.5" customHeight="1" thickBot="1">
      <c r="A20" s="46">
        <v>7</v>
      </c>
      <c r="B20" s="9" t="s">
        <v>190</v>
      </c>
      <c r="C20" s="7" t="s">
        <v>118</v>
      </c>
      <c r="D20" s="47">
        <v>11</v>
      </c>
      <c r="E20" s="7" t="s">
        <v>136</v>
      </c>
      <c r="F20" s="47" t="s">
        <v>53</v>
      </c>
      <c r="G20" s="7" t="s">
        <v>125</v>
      </c>
      <c r="H20" s="47">
        <v>32</v>
      </c>
      <c r="I20" s="7" t="s">
        <v>129</v>
      </c>
      <c r="J20" s="47">
        <v>402</v>
      </c>
      <c r="K20" s="20" t="s">
        <v>119</v>
      </c>
      <c r="L20" s="44"/>
      <c r="M20" s="45"/>
      <c r="N20" s="45"/>
      <c r="O20" s="64"/>
      <c r="P20" s="87"/>
      <c r="Q20" s="82">
        <f>30*32</f>
        <v>960</v>
      </c>
      <c r="R20" s="55">
        <f>H20*7</f>
        <v>224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1:36" s="60" customFormat="1" ht="19.5" customHeight="1" thickBo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62"/>
      <c r="M21" s="45"/>
      <c r="N21" s="45"/>
      <c r="O21" s="64"/>
      <c r="P21" s="87"/>
      <c r="Q21" s="82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1:36" s="60" customFormat="1" ht="19.5" customHeight="1">
      <c r="A22" s="1" t="s">
        <v>10</v>
      </c>
      <c r="B22" s="2" t="s">
        <v>5</v>
      </c>
      <c r="C22" s="2" t="s">
        <v>3</v>
      </c>
      <c r="D22" s="2" t="s">
        <v>0</v>
      </c>
      <c r="E22" s="2" t="s">
        <v>4</v>
      </c>
      <c r="F22" s="2" t="s">
        <v>6</v>
      </c>
      <c r="G22" s="2" t="s">
        <v>1</v>
      </c>
      <c r="H22" s="2" t="s">
        <v>2</v>
      </c>
      <c r="I22" s="2" t="s">
        <v>7</v>
      </c>
      <c r="J22" s="2" t="s">
        <v>9</v>
      </c>
      <c r="K22" s="3" t="s">
        <v>8</v>
      </c>
      <c r="L22" s="44"/>
      <c r="M22" s="45"/>
      <c r="N22" s="45"/>
      <c r="O22" s="64"/>
      <c r="P22" s="87"/>
      <c r="Q22" s="82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s="60" customFormat="1" ht="19.5" customHeight="1">
      <c r="A23" s="41">
        <v>1</v>
      </c>
      <c r="B23" s="8" t="s">
        <v>184</v>
      </c>
      <c r="C23" s="5" t="s">
        <v>118</v>
      </c>
      <c r="D23" s="42">
        <v>3</v>
      </c>
      <c r="E23" s="5" t="s">
        <v>139</v>
      </c>
      <c r="F23" s="42" t="s">
        <v>53</v>
      </c>
      <c r="G23" s="5" t="s">
        <v>127</v>
      </c>
      <c r="H23" s="42">
        <v>27</v>
      </c>
      <c r="I23" s="5" t="s">
        <v>129</v>
      </c>
      <c r="J23" s="42">
        <v>402</v>
      </c>
      <c r="K23" s="6" t="s">
        <v>126</v>
      </c>
      <c r="L23" s="44"/>
      <c r="M23" s="45"/>
      <c r="N23" s="45"/>
      <c r="O23" s="64"/>
      <c r="P23" s="87"/>
      <c r="Q23" s="82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1:36" s="60" customFormat="1" ht="19.5" customHeight="1">
      <c r="A24" s="41">
        <v>2</v>
      </c>
      <c r="B24" s="8" t="s">
        <v>185</v>
      </c>
      <c r="C24" s="5" t="s">
        <v>118</v>
      </c>
      <c r="D24" s="42">
        <v>5</v>
      </c>
      <c r="E24" s="5" t="s">
        <v>140</v>
      </c>
      <c r="F24" s="42" t="s">
        <v>28</v>
      </c>
      <c r="G24" s="5" t="s">
        <v>127</v>
      </c>
      <c r="H24" s="42">
        <v>27</v>
      </c>
      <c r="I24" s="5" t="s">
        <v>129</v>
      </c>
      <c r="J24" s="42">
        <v>402</v>
      </c>
      <c r="K24" s="6" t="s">
        <v>126</v>
      </c>
      <c r="L24" s="44"/>
      <c r="M24" s="45"/>
      <c r="N24" s="45"/>
      <c r="O24" s="64"/>
      <c r="P24" s="87"/>
      <c r="Q24" s="82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</row>
    <row r="25" spans="1:36" s="60" customFormat="1" ht="19.5" customHeight="1">
      <c r="A25" s="41">
        <v>3</v>
      </c>
      <c r="B25" s="8" t="s">
        <v>186</v>
      </c>
      <c r="C25" s="5" t="s">
        <v>118</v>
      </c>
      <c r="D25" s="42">
        <v>6</v>
      </c>
      <c r="E25" s="5" t="s">
        <v>27</v>
      </c>
      <c r="F25" s="42" t="s">
        <v>28</v>
      </c>
      <c r="G25" s="5" t="s">
        <v>128</v>
      </c>
      <c r="H25" s="42">
        <v>27</v>
      </c>
      <c r="I25" s="5" t="s">
        <v>129</v>
      </c>
      <c r="J25" s="42">
        <v>402</v>
      </c>
      <c r="K25" s="6" t="s">
        <v>126</v>
      </c>
      <c r="L25" s="44"/>
      <c r="M25" s="45"/>
      <c r="N25" s="45"/>
      <c r="O25" s="64"/>
      <c r="P25" s="87"/>
      <c r="Q25" s="82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</row>
    <row r="26" spans="1:36" s="60" customFormat="1" ht="19.5" customHeight="1">
      <c r="A26" s="41">
        <v>4</v>
      </c>
      <c r="B26" s="8" t="s">
        <v>187</v>
      </c>
      <c r="C26" s="5" t="s">
        <v>118</v>
      </c>
      <c r="D26" s="42">
        <v>7</v>
      </c>
      <c r="E26" s="5" t="s">
        <v>27</v>
      </c>
      <c r="F26" s="42" t="s">
        <v>28</v>
      </c>
      <c r="G26" s="5" t="s">
        <v>128</v>
      </c>
      <c r="H26" s="42">
        <v>27</v>
      </c>
      <c r="I26" s="5" t="s">
        <v>129</v>
      </c>
      <c r="J26" s="42">
        <v>402</v>
      </c>
      <c r="K26" s="6" t="s">
        <v>126</v>
      </c>
      <c r="L26" s="44"/>
      <c r="M26" s="45"/>
      <c r="N26" s="45"/>
      <c r="O26" s="64"/>
      <c r="P26" s="87"/>
      <c r="Q26" s="82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</row>
    <row r="27" spans="1:36" s="60" customFormat="1" ht="19.5" customHeight="1">
      <c r="A27" s="41">
        <v>5</v>
      </c>
      <c r="B27" s="8" t="s">
        <v>188</v>
      </c>
      <c r="C27" s="5" t="s">
        <v>118</v>
      </c>
      <c r="D27" s="42">
        <v>8</v>
      </c>
      <c r="E27" s="5" t="s">
        <v>27</v>
      </c>
      <c r="F27" s="42" t="s">
        <v>53</v>
      </c>
      <c r="G27" s="5" t="s">
        <v>128</v>
      </c>
      <c r="H27" s="42">
        <v>27</v>
      </c>
      <c r="I27" s="5" t="s">
        <v>129</v>
      </c>
      <c r="J27" s="42">
        <v>402</v>
      </c>
      <c r="K27" s="6" t="s">
        <v>126</v>
      </c>
      <c r="L27" s="44"/>
      <c r="M27" s="45"/>
      <c r="N27" s="45"/>
      <c r="O27" s="64"/>
      <c r="P27" s="87"/>
      <c r="Q27" s="82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  <row r="28" spans="1:36" s="60" customFormat="1" ht="19.5" customHeight="1">
      <c r="A28" s="41">
        <v>6</v>
      </c>
      <c r="B28" s="8" t="s">
        <v>189</v>
      </c>
      <c r="C28" s="5" t="s">
        <v>118</v>
      </c>
      <c r="D28" s="42">
        <v>10</v>
      </c>
      <c r="E28" s="5" t="s">
        <v>27</v>
      </c>
      <c r="F28" s="42" t="s">
        <v>28</v>
      </c>
      <c r="G28" s="5" t="s">
        <v>128</v>
      </c>
      <c r="H28" s="42">
        <v>27</v>
      </c>
      <c r="I28" s="5" t="s">
        <v>129</v>
      </c>
      <c r="J28" s="42">
        <v>402</v>
      </c>
      <c r="K28" s="6" t="s">
        <v>126</v>
      </c>
      <c r="L28" s="44"/>
      <c r="M28" s="45"/>
      <c r="N28" s="45"/>
      <c r="O28" s="64"/>
      <c r="P28" s="87"/>
      <c r="Q28" s="82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</row>
    <row r="29" spans="1:36" s="60" customFormat="1" ht="19.5" customHeight="1" thickBot="1">
      <c r="A29" s="46">
        <v>7</v>
      </c>
      <c r="B29" s="9" t="s">
        <v>190</v>
      </c>
      <c r="C29" s="7" t="s">
        <v>118</v>
      </c>
      <c r="D29" s="47">
        <v>11</v>
      </c>
      <c r="E29" s="7" t="s">
        <v>27</v>
      </c>
      <c r="F29" s="47" t="s">
        <v>53</v>
      </c>
      <c r="G29" s="7" t="s">
        <v>128</v>
      </c>
      <c r="H29" s="47">
        <v>27</v>
      </c>
      <c r="I29" s="47" t="s">
        <v>129</v>
      </c>
      <c r="J29" s="47">
        <v>402</v>
      </c>
      <c r="K29" s="20" t="s">
        <v>126</v>
      </c>
      <c r="L29" s="44"/>
      <c r="M29" s="45"/>
      <c r="N29" s="45"/>
      <c r="O29" s="64"/>
      <c r="P29" s="87"/>
      <c r="Q29" s="82">
        <f>30*27</f>
        <v>810</v>
      </c>
      <c r="R29" s="55">
        <f>H29*7</f>
        <v>189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19:36" ht="19.5" customHeight="1" thickBot="1"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1:17" ht="19.5" customHeight="1">
      <c r="A31" s="1" t="s">
        <v>59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64</v>
      </c>
      <c r="G31" s="2" t="s">
        <v>65</v>
      </c>
      <c r="H31" s="2" t="s">
        <v>66</v>
      </c>
      <c r="I31" s="2" t="s">
        <v>67</v>
      </c>
      <c r="J31" s="2" t="s">
        <v>68</v>
      </c>
      <c r="K31" s="3" t="s">
        <v>69</v>
      </c>
      <c r="L31" s="21" t="s">
        <v>70</v>
      </c>
      <c r="M31" s="2" t="s">
        <v>71</v>
      </c>
      <c r="N31" s="2" t="s">
        <v>72</v>
      </c>
      <c r="O31" s="3" t="s">
        <v>73</v>
      </c>
      <c r="P31" s="86"/>
      <c r="Q31" s="80"/>
    </row>
    <row r="32" spans="1:17" ht="19.5" customHeight="1">
      <c r="A32" s="41">
        <v>1</v>
      </c>
      <c r="B32" s="8" t="s">
        <v>117</v>
      </c>
      <c r="C32" s="5" t="s">
        <v>49</v>
      </c>
      <c r="D32" s="42">
        <v>3</v>
      </c>
      <c r="E32" s="5" t="s">
        <v>133</v>
      </c>
      <c r="F32" s="42" t="s">
        <v>53</v>
      </c>
      <c r="G32" s="5" t="s">
        <v>130</v>
      </c>
      <c r="H32" s="42">
        <v>32</v>
      </c>
      <c r="I32" s="5" t="s">
        <v>50</v>
      </c>
      <c r="J32" s="42">
        <v>715</v>
      </c>
      <c r="K32" s="6" t="s">
        <v>51</v>
      </c>
      <c r="L32" s="93"/>
      <c r="M32" s="95"/>
      <c r="N32" s="95"/>
      <c r="O32" s="97"/>
      <c r="P32" s="87"/>
      <c r="Q32" s="82"/>
    </row>
    <row r="33" spans="1:17" ht="19.5" customHeight="1">
      <c r="A33" s="41">
        <v>2</v>
      </c>
      <c r="B33" s="51" t="s">
        <v>74</v>
      </c>
      <c r="C33" s="5" t="s">
        <v>49</v>
      </c>
      <c r="D33" s="42">
        <v>5</v>
      </c>
      <c r="E33" s="5" t="s">
        <v>133</v>
      </c>
      <c r="F33" s="42" t="s">
        <v>28</v>
      </c>
      <c r="G33" s="5" t="s">
        <v>131</v>
      </c>
      <c r="H33" s="42">
        <v>32</v>
      </c>
      <c r="I33" s="5" t="s">
        <v>50</v>
      </c>
      <c r="J33" s="42">
        <v>715</v>
      </c>
      <c r="K33" s="6" t="s">
        <v>51</v>
      </c>
      <c r="L33" s="94"/>
      <c r="M33" s="96"/>
      <c r="N33" s="96"/>
      <c r="O33" s="98"/>
      <c r="P33" s="87"/>
      <c r="Q33" s="82"/>
    </row>
    <row r="34" spans="1:17" ht="19.5" customHeight="1">
      <c r="A34" s="41">
        <v>3</v>
      </c>
      <c r="B34" s="52" t="s">
        <v>48</v>
      </c>
      <c r="C34" s="5" t="s">
        <v>49</v>
      </c>
      <c r="D34" s="42">
        <v>6</v>
      </c>
      <c r="E34" s="5" t="s">
        <v>29</v>
      </c>
      <c r="F34" s="42" t="s">
        <v>28</v>
      </c>
      <c r="G34" s="5" t="s">
        <v>132</v>
      </c>
      <c r="H34" s="42">
        <v>32</v>
      </c>
      <c r="I34" s="5" t="s">
        <v>50</v>
      </c>
      <c r="J34" s="42">
        <v>715</v>
      </c>
      <c r="K34" s="6" t="s">
        <v>51</v>
      </c>
      <c r="L34" s="93"/>
      <c r="M34" s="95"/>
      <c r="N34" s="95"/>
      <c r="O34" s="97"/>
      <c r="P34" s="87"/>
      <c r="Q34" s="82"/>
    </row>
    <row r="35" spans="1:17" ht="19.5" customHeight="1">
      <c r="A35" s="41">
        <v>4</v>
      </c>
      <c r="B35" s="8" t="s">
        <v>52</v>
      </c>
      <c r="C35" s="5" t="s">
        <v>49</v>
      </c>
      <c r="D35" s="42">
        <v>7</v>
      </c>
      <c r="E35" s="5" t="s">
        <v>29</v>
      </c>
      <c r="F35" s="42" t="s">
        <v>28</v>
      </c>
      <c r="G35" s="5" t="s">
        <v>132</v>
      </c>
      <c r="H35" s="42">
        <v>32</v>
      </c>
      <c r="I35" s="5" t="s">
        <v>50</v>
      </c>
      <c r="J35" s="42">
        <v>715</v>
      </c>
      <c r="K35" s="6" t="s">
        <v>51</v>
      </c>
      <c r="L35" s="94"/>
      <c r="M35" s="96"/>
      <c r="N35" s="96"/>
      <c r="O35" s="98"/>
      <c r="P35" s="87"/>
      <c r="Q35" s="82"/>
    </row>
    <row r="36" spans="1:17" ht="19.5" customHeight="1">
      <c r="A36" s="41">
        <v>5</v>
      </c>
      <c r="B36" s="8" t="s">
        <v>54</v>
      </c>
      <c r="C36" s="5" t="s">
        <v>49</v>
      </c>
      <c r="D36" s="42">
        <v>8</v>
      </c>
      <c r="E36" s="5" t="s">
        <v>29</v>
      </c>
      <c r="F36" s="42" t="s">
        <v>53</v>
      </c>
      <c r="G36" s="5" t="s">
        <v>132</v>
      </c>
      <c r="H36" s="42">
        <v>32</v>
      </c>
      <c r="I36" s="5" t="s">
        <v>50</v>
      </c>
      <c r="J36" s="42">
        <v>715</v>
      </c>
      <c r="K36" s="6" t="s">
        <v>55</v>
      </c>
      <c r="L36" s="44"/>
      <c r="M36" s="45"/>
      <c r="N36" s="45"/>
      <c r="O36" s="43"/>
      <c r="P36" s="87"/>
      <c r="Q36" s="82"/>
    </row>
    <row r="37" spans="1:17" ht="19.5" customHeight="1">
      <c r="A37" s="41">
        <v>6</v>
      </c>
      <c r="B37" s="52" t="s">
        <v>56</v>
      </c>
      <c r="C37" s="5" t="s">
        <v>49</v>
      </c>
      <c r="D37" s="42">
        <v>9</v>
      </c>
      <c r="E37" s="5" t="s">
        <v>29</v>
      </c>
      <c r="F37" s="42" t="s">
        <v>53</v>
      </c>
      <c r="G37" s="5" t="s">
        <v>132</v>
      </c>
      <c r="H37" s="42">
        <v>32</v>
      </c>
      <c r="I37" s="5" t="s">
        <v>50</v>
      </c>
      <c r="J37" s="42">
        <v>715</v>
      </c>
      <c r="K37" s="6" t="s">
        <v>55</v>
      </c>
      <c r="L37" s="44"/>
      <c r="M37" s="45"/>
      <c r="N37" s="45"/>
      <c r="O37" s="43"/>
      <c r="P37" s="87"/>
      <c r="Q37" s="82"/>
    </row>
    <row r="38" spans="1:18" ht="19.5" customHeight="1">
      <c r="A38" s="41">
        <v>7</v>
      </c>
      <c r="B38" s="25" t="s">
        <v>57</v>
      </c>
      <c r="C38" s="5" t="s">
        <v>49</v>
      </c>
      <c r="D38" s="42">
        <v>10</v>
      </c>
      <c r="E38" s="5" t="s">
        <v>29</v>
      </c>
      <c r="F38" s="42" t="s">
        <v>28</v>
      </c>
      <c r="G38" s="5" t="s">
        <v>132</v>
      </c>
      <c r="H38" s="42">
        <v>32</v>
      </c>
      <c r="I38" s="5" t="s">
        <v>50</v>
      </c>
      <c r="J38" s="42">
        <v>715</v>
      </c>
      <c r="K38" s="6" t="s">
        <v>55</v>
      </c>
      <c r="L38" s="44"/>
      <c r="M38" s="45"/>
      <c r="N38" s="45"/>
      <c r="O38" s="43"/>
      <c r="P38" s="87"/>
      <c r="Q38" s="82"/>
      <c r="R38"/>
    </row>
    <row r="39" spans="1:18" ht="19.5" customHeight="1" thickBot="1">
      <c r="A39" s="46">
        <v>8</v>
      </c>
      <c r="B39" s="9" t="s">
        <v>58</v>
      </c>
      <c r="C39" s="7" t="s">
        <v>49</v>
      </c>
      <c r="D39" s="47">
        <v>11</v>
      </c>
      <c r="E39" s="7" t="s">
        <v>29</v>
      </c>
      <c r="F39" s="47" t="s">
        <v>53</v>
      </c>
      <c r="G39" s="7" t="s">
        <v>132</v>
      </c>
      <c r="H39" s="47">
        <v>32</v>
      </c>
      <c r="I39" s="7" t="s">
        <v>50</v>
      </c>
      <c r="J39" s="47">
        <v>715</v>
      </c>
      <c r="K39" s="20" t="s">
        <v>55</v>
      </c>
      <c r="L39" s="53"/>
      <c r="M39" s="54"/>
      <c r="N39" s="54"/>
      <c r="O39" s="48"/>
      <c r="P39" s="87"/>
      <c r="Q39" s="82">
        <f>30*32</f>
        <v>960</v>
      </c>
      <c r="R39">
        <f>H39*8</f>
        <v>256</v>
      </c>
    </row>
    <row r="40" spans="18:20" ht="19.5" customHeight="1" thickBot="1">
      <c r="R40"/>
      <c r="T40" s="70" t="s">
        <v>183</v>
      </c>
    </row>
    <row r="41" spans="1:23" ht="19.5" customHeight="1">
      <c r="A41" s="1" t="s">
        <v>59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64</v>
      </c>
      <c r="G41" s="2" t="s">
        <v>65</v>
      </c>
      <c r="H41" s="2" t="s">
        <v>66</v>
      </c>
      <c r="I41" s="2" t="s">
        <v>67</v>
      </c>
      <c r="J41" s="2" t="s">
        <v>68</v>
      </c>
      <c r="K41" s="3" t="s">
        <v>69</v>
      </c>
      <c r="S41" s="69">
        <v>1</v>
      </c>
      <c r="T41" s="74" t="s">
        <v>156</v>
      </c>
      <c r="U41" s="74" t="s">
        <v>163</v>
      </c>
      <c r="V41" s="74" t="s">
        <v>170</v>
      </c>
      <c r="W41" s="75" t="s">
        <v>177</v>
      </c>
    </row>
    <row r="42" spans="1:23" s="55" customFormat="1" ht="19.5" customHeight="1">
      <c r="A42" s="41">
        <v>1</v>
      </c>
      <c r="B42" s="14" t="s">
        <v>141</v>
      </c>
      <c r="C42" s="15" t="s">
        <v>142</v>
      </c>
      <c r="D42" s="42">
        <v>11</v>
      </c>
      <c r="E42" s="15" t="s">
        <v>143</v>
      </c>
      <c r="F42" s="42" t="s">
        <v>149</v>
      </c>
      <c r="G42" s="5" t="s">
        <v>152</v>
      </c>
      <c r="H42" s="42">
        <v>28</v>
      </c>
      <c r="I42" s="15" t="s">
        <v>144</v>
      </c>
      <c r="J42" s="42">
        <v>114</v>
      </c>
      <c r="K42" s="72" t="s">
        <v>145</v>
      </c>
      <c r="O42" s="66"/>
      <c r="P42" s="88" t="s">
        <v>242</v>
      </c>
      <c r="Q42" s="83"/>
      <c r="R42"/>
      <c r="S42" s="4">
        <v>2</v>
      </c>
      <c r="T42" s="73" t="s">
        <v>157</v>
      </c>
      <c r="U42" s="73" t="s">
        <v>164</v>
      </c>
      <c r="V42" s="73" t="s">
        <v>171</v>
      </c>
      <c r="W42" s="76" t="s">
        <v>178</v>
      </c>
    </row>
    <row r="43" spans="1:23" s="55" customFormat="1" ht="19.5" customHeight="1">
      <c r="A43" s="41">
        <v>2</v>
      </c>
      <c r="B43" s="14" t="s">
        <v>146</v>
      </c>
      <c r="C43" s="15" t="s">
        <v>142</v>
      </c>
      <c r="D43" s="42">
        <v>12</v>
      </c>
      <c r="E43" s="15" t="s">
        <v>143</v>
      </c>
      <c r="F43" s="42" t="s">
        <v>149</v>
      </c>
      <c r="G43" s="5" t="s">
        <v>152</v>
      </c>
      <c r="H43" s="42">
        <v>28</v>
      </c>
      <c r="I43" s="15" t="s">
        <v>147</v>
      </c>
      <c r="J43" s="42" t="s">
        <v>151</v>
      </c>
      <c r="K43" s="72" t="s">
        <v>148</v>
      </c>
      <c r="O43" s="66"/>
      <c r="P43" s="88" t="s">
        <v>242</v>
      </c>
      <c r="Q43" s="83"/>
      <c r="R43"/>
      <c r="S43" s="4">
        <v>3</v>
      </c>
      <c r="T43" s="73" t="s">
        <v>158</v>
      </c>
      <c r="U43" s="73" t="s">
        <v>165</v>
      </c>
      <c r="V43" s="73" t="s">
        <v>172</v>
      </c>
      <c r="W43" s="76" t="s">
        <v>179</v>
      </c>
    </row>
    <row r="44" spans="1:23" s="55" customFormat="1" ht="19.5" customHeight="1" thickBot="1">
      <c r="A44" s="46">
        <v>3</v>
      </c>
      <c r="B44" s="9" t="s">
        <v>155</v>
      </c>
      <c r="C44" s="18" t="s">
        <v>142</v>
      </c>
      <c r="D44" s="47">
        <v>13</v>
      </c>
      <c r="E44" s="18" t="s">
        <v>143</v>
      </c>
      <c r="F44" s="47" t="s">
        <v>150</v>
      </c>
      <c r="G44" s="7" t="s">
        <v>153</v>
      </c>
      <c r="H44" s="47">
        <v>28</v>
      </c>
      <c r="I44" s="18" t="s">
        <v>147</v>
      </c>
      <c r="J44" s="47">
        <v>715</v>
      </c>
      <c r="K44" s="20" t="s">
        <v>154</v>
      </c>
      <c r="O44" s="66"/>
      <c r="P44" s="88" t="s">
        <v>242</v>
      </c>
      <c r="Q44" s="82">
        <f>60*28</f>
        <v>1680</v>
      </c>
      <c r="R44">
        <f>H44*15</f>
        <v>420</v>
      </c>
      <c r="S44" s="4">
        <v>4</v>
      </c>
      <c r="T44" s="73" t="s">
        <v>159</v>
      </c>
      <c r="U44" s="73" t="s">
        <v>166</v>
      </c>
      <c r="V44" s="73" t="s">
        <v>173</v>
      </c>
      <c r="W44" s="76" t="s">
        <v>182</v>
      </c>
    </row>
    <row r="45" spans="1:23" s="55" customFormat="1" ht="19.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O45" s="66"/>
      <c r="P45" s="87"/>
      <c r="Q45" s="82"/>
      <c r="R45"/>
      <c r="S45" s="4">
        <v>5</v>
      </c>
      <c r="T45" s="73" t="s">
        <v>160</v>
      </c>
      <c r="U45" s="73" t="s">
        <v>167</v>
      </c>
      <c r="V45" s="73" t="s">
        <v>174</v>
      </c>
      <c r="W45" s="76" t="s">
        <v>181</v>
      </c>
    </row>
    <row r="46" spans="1:23" s="55" customFormat="1" ht="19.5" customHeight="1">
      <c r="A46" s="49"/>
      <c r="B46" s="50"/>
      <c r="C46" s="12"/>
      <c r="D46" s="49"/>
      <c r="E46" s="12"/>
      <c r="F46" s="49"/>
      <c r="G46" s="12"/>
      <c r="H46" s="49"/>
      <c r="I46" s="12"/>
      <c r="J46" s="49"/>
      <c r="K46" s="12"/>
      <c r="O46" s="66"/>
      <c r="P46" s="87"/>
      <c r="Q46" s="83"/>
      <c r="S46" s="4">
        <v>6</v>
      </c>
      <c r="T46" s="73" t="s">
        <v>161</v>
      </c>
      <c r="U46" s="73" t="s">
        <v>168</v>
      </c>
      <c r="V46" s="73" t="s">
        <v>175</v>
      </c>
      <c r="W46" s="76" t="s">
        <v>180</v>
      </c>
    </row>
    <row r="47" spans="1:23" s="55" customFormat="1" ht="19.5" customHeight="1" thickBot="1">
      <c r="A47" s="49"/>
      <c r="B47" s="67"/>
      <c r="C47" s="49"/>
      <c r="D47" s="49"/>
      <c r="E47" s="12"/>
      <c r="F47" s="49"/>
      <c r="G47" s="12"/>
      <c r="H47" s="49"/>
      <c r="I47" s="12"/>
      <c r="J47" s="49"/>
      <c r="K47" s="12"/>
      <c r="O47" s="66"/>
      <c r="P47" s="87"/>
      <c r="Q47" s="82">
        <v>660</v>
      </c>
      <c r="S47" s="71">
        <v>7</v>
      </c>
      <c r="T47" s="77" t="s">
        <v>162</v>
      </c>
      <c r="U47" s="77" t="s">
        <v>169</v>
      </c>
      <c r="V47" s="77" t="s">
        <v>176</v>
      </c>
      <c r="W47" s="20"/>
    </row>
    <row r="48" spans="15:17" s="55" customFormat="1" ht="19.5" customHeight="1">
      <c r="O48" s="66"/>
      <c r="P48" s="87"/>
      <c r="Q48" s="82">
        <f>SUM(Q11:Q47)</f>
        <v>6430</v>
      </c>
    </row>
    <row r="49" spans="1:17" s="55" customFormat="1" ht="19.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O49" s="66"/>
      <c r="P49" s="87"/>
      <c r="Q49" s="83"/>
    </row>
    <row r="50" spans="1:17" s="55" customFormat="1" ht="19.5" customHeight="1">
      <c r="A50" s="49"/>
      <c r="B50" s="56"/>
      <c r="C50" s="12"/>
      <c r="D50" s="49"/>
      <c r="E50" s="49"/>
      <c r="F50" s="49"/>
      <c r="G50" s="12"/>
      <c r="H50" s="49"/>
      <c r="I50" s="12"/>
      <c r="J50" s="49"/>
      <c r="K50" s="12"/>
      <c r="O50" s="66"/>
      <c r="P50" s="87"/>
      <c r="Q50" s="83"/>
    </row>
    <row r="51" spans="1:17" s="55" customFormat="1" ht="19.5" customHeight="1">
      <c r="A51" s="23" t="s">
        <v>23</v>
      </c>
      <c r="B51" s="22" t="s">
        <v>22</v>
      </c>
      <c r="C51" s="22" t="s">
        <v>21</v>
      </c>
      <c r="D51" s="22" t="s">
        <v>20</v>
      </c>
      <c r="E51" s="22" t="s">
        <v>19</v>
      </c>
      <c r="F51" s="22" t="s">
        <v>18</v>
      </c>
      <c r="G51" s="22" t="s">
        <v>17</v>
      </c>
      <c r="H51" s="22" t="s">
        <v>16</v>
      </c>
      <c r="I51" s="22" t="s">
        <v>15</v>
      </c>
      <c r="J51" s="22" t="s">
        <v>14</v>
      </c>
      <c r="K51" s="24" t="s">
        <v>13</v>
      </c>
      <c r="O51" s="66"/>
      <c r="P51" s="87"/>
      <c r="Q51" s="83"/>
    </row>
    <row r="52" spans="1:17" s="55" customFormat="1" ht="19.5" customHeight="1">
      <c r="A52" s="4">
        <v>1</v>
      </c>
      <c r="B52" s="8" t="s">
        <v>193</v>
      </c>
      <c r="C52" s="5" t="s">
        <v>12</v>
      </c>
      <c r="D52" s="5">
        <v>10</v>
      </c>
      <c r="E52" s="5" t="s">
        <v>239</v>
      </c>
      <c r="F52" s="15" t="s">
        <v>31</v>
      </c>
      <c r="G52" s="11" t="s">
        <v>203</v>
      </c>
      <c r="H52" s="5">
        <v>26</v>
      </c>
      <c r="I52" s="5" t="s">
        <v>11</v>
      </c>
      <c r="J52" s="5">
        <v>911</v>
      </c>
      <c r="K52" s="6" t="s">
        <v>197</v>
      </c>
      <c r="O52" s="66"/>
      <c r="P52" s="87"/>
      <c r="Q52" s="83"/>
    </row>
    <row r="53" spans="1:17" s="55" customFormat="1" ht="19.5" customHeight="1">
      <c r="A53" s="4">
        <v>2</v>
      </c>
      <c r="B53" s="8" t="s">
        <v>194</v>
      </c>
      <c r="C53" s="5" t="s">
        <v>12</v>
      </c>
      <c r="D53" s="5">
        <v>10</v>
      </c>
      <c r="E53" s="5" t="s">
        <v>139</v>
      </c>
      <c r="F53" s="15" t="s">
        <v>31</v>
      </c>
      <c r="G53" s="11" t="s">
        <v>203</v>
      </c>
      <c r="H53" s="5">
        <v>26</v>
      </c>
      <c r="I53" s="5" t="s">
        <v>11</v>
      </c>
      <c r="J53" s="5">
        <v>911</v>
      </c>
      <c r="K53" s="6" t="s">
        <v>197</v>
      </c>
      <c r="O53" s="66"/>
      <c r="P53" s="87"/>
      <c r="Q53" s="83"/>
    </row>
    <row r="54" spans="1:17" s="55" customFormat="1" ht="19.5" customHeight="1">
      <c r="A54" s="4">
        <v>3</v>
      </c>
      <c r="B54" s="8" t="s">
        <v>195</v>
      </c>
      <c r="C54" s="5" t="s">
        <v>12</v>
      </c>
      <c r="D54" s="5">
        <v>12</v>
      </c>
      <c r="E54" s="5" t="s">
        <v>139</v>
      </c>
      <c r="F54" s="15" t="s">
        <v>31</v>
      </c>
      <c r="G54" s="11" t="s">
        <v>202</v>
      </c>
      <c r="H54" s="5">
        <v>26</v>
      </c>
      <c r="I54" s="5" t="s">
        <v>11</v>
      </c>
      <c r="J54" s="5">
        <v>911</v>
      </c>
      <c r="K54" s="6" t="s">
        <v>198</v>
      </c>
      <c r="O54" s="66"/>
      <c r="P54" s="87"/>
      <c r="Q54" s="83"/>
    </row>
    <row r="55" spans="1:17" s="55" customFormat="1" ht="19.5" customHeight="1">
      <c r="A55" s="4">
        <v>4</v>
      </c>
      <c r="B55" s="8" t="s">
        <v>34</v>
      </c>
      <c r="C55" s="5" t="s">
        <v>12</v>
      </c>
      <c r="D55" s="5">
        <v>13</v>
      </c>
      <c r="E55" s="11" t="s">
        <v>139</v>
      </c>
      <c r="F55" s="15" t="s">
        <v>31</v>
      </c>
      <c r="G55" s="11" t="s">
        <v>202</v>
      </c>
      <c r="H55" s="5">
        <v>26</v>
      </c>
      <c r="I55" s="5" t="s">
        <v>11</v>
      </c>
      <c r="J55" s="5">
        <v>911</v>
      </c>
      <c r="K55" s="6" t="s">
        <v>199</v>
      </c>
      <c r="O55" s="66"/>
      <c r="P55" s="87"/>
      <c r="Q55" s="83"/>
    </row>
    <row r="56" spans="1:17" s="55" customFormat="1" ht="19.5" customHeight="1">
      <c r="A56" s="4">
        <v>5</v>
      </c>
      <c r="B56" s="8" t="s">
        <v>35</v>
      </c>
      <c r="C56" s="5" t="s">
        <v>12</v>
      </c>
      <c r="D56" s="5">
        <v>14</v>
      </c>
      <c r="E56" s="11" t="s">
        <v>139</v>
      </c>
      <c r="F56" s="15" t="s">
        <v>31</v>
      </c>
      <c r="G56" s="11" t="s">
        <v>202</v>
      </c>
      <c r="H56" s="5">
        <v>26</v>
      </c>
      <c r="I56" s="5" t="s">
        <v>11</v>
      </c>
      <c r="J56" s="5">
        <v>911</v>
      </c>
      <c r="K56" s="6" t="s">
        <v>200</v>
      </c>
      <c r="O56" s="66"/>
      <c r="P56" s="88" t="s">
        <v>242</v>
      </c>
      <c r="Q56" s="83"/>
    </row>
    <row r="57" spans="1:17" s="55" customFormat="1" ht="19.5" customHeight="1">
      <c r="A57" s="4">
        <v>6</v>
      </c>
      <c r="B57" s="8" t="s">
        <v>30</v>
      </c>
      <c r="C57" s="5" t="s">
        <v>12</v>
      </c>
      <c r="D57" s="5">
        <v>11</v>
      </c>
      <c r="E57" s="11" t="s">
        <v>239</v>
      </c>
      <c r="F57" s="15" t="s">
        <v>32</v>
      </c>
      <c r="G57" s="11" t="s">
        <v>202</v>
      </c>
      <c r="H57" s="5">
        <v>26</v>
      </c>
      <c r="I57" s="5" t="s">
        <v>11</v>
      </c>
      <c r="J57" s="5">
        <v>710</v>
      </c>
      <c r="K57" s="6" t="s">
        <v>201</v>
      </c>
      <c r="O57" s="66"/>
      <c r="P57" s="88" t="s">
        <v>242</v>
      </c>
      <c r="Q57" s="83"/>
    </row>
    <row r="58" spans="1:18" s="55" customFormat="1" ht="19.5" customHeight="1">
      <c r="A58" s="4">
        <v>7</v>
      </c>
      <c r="B58" s="8" t="s">
        <v>36</v>
      </c>
      <c r="C58" s="5" t="s">
        <v>12</v>
      </c>
      <c r="D58" s="5">
        <v>11</v>
      </c>
      <c r="E58" s="11" t="s">
        <v>209</v>
      </c>
      <c r="F58" s="15" t="s">
        <v>31</v>
      </c>
      <c r="G58" s="11" t="s">
        <v>202</v>
      </c>
      <c r="H58" s="5">
        <v>26</v>
      </c>
      <c r="I58" s="5" t="s">
        <v>11</v>
      </c>
      <c r="J58" s="5">
        <v>710</v>
      </c>
      <c r="K58" s="6" t="s">
        <v>201</v>
      </c>
      <c r="O58" s="66"/>
      <c r="P58" s="88" t="s">
        <v>242</v>
      </c>
      <c r="Q58" s="83">
        <f>H58*60</f>
        <v>1560</v>
      </c>
      <c r="R58" s="55">
        <f>H58*7</f>
        <v>182</v>
      </c>
    </row>
    <row r="60" spans="1:11" ht="19.5" customHeight="1">
      <c r="A60" s="23" t="s">
        <v>23</v>
      </c>
      <c r="B60" s="22" t="s">
        <v>22</v>
      </c>
      <c r="C60" s="22" t="s">
        <v>21</v>
      </c>
      <c r="D60" s="22" t="s">
        <v>20</v>
      </c>
      <c r="E60" s="22" t="s">
        <v>19</v>
      </c>
      <c r="F60" s="22" t="s">
        <v>18</v>
      </c>
      <c r="G60" s="22" t="s">
        <v>17</v>
      </c>
      <c r="H60" s="22" t="s">
        <v>16</v>
      </c>
      <c r="I60" s="22" t="s">
        <v>15</v>
      </c>
      <c r="J60" s="22" t="s">
        <v>14</v>
      </c>
      <c r="K60" s="24" t="s">
        <v>13</v>
      </c>
    </row>
    <row r="61" spans="1:11" ht="19.5" customHeight="1">
      <c r="A61" s="4">
        <v>1</v>
      </c>
      <c r="B61" s="8" t="s">
        <v>193</v>
      </c>
      <c r="C61" s="5" t="s">
        <v>12</v>
      </c>
      <c r="D61" s="5">
        <v>10</v>
      </c>
      <c r="E61" s="5" t="s">
        <v>75</v>
      </c>
      <c r="F61" s="15" t="s">
        <v>31</v>
      </c>
      <c r="G61" s="11" t="s">
        <v>205</v>
      </c>
      <c r="H61" s="5">
        <v>27</v>
      </c>
      <c r="I61" s="5" t="s">
        <v>11</v>
      </c>
      <c r="J61" s="5">
        <v>911</v>
      </c>
      <c r="K61" s="6" t="s">
        <v>197</v>
      </c>
    </row>
    <row r="62" spans="1:11" ht="19.5" customHeight="1">
      <c r="A62" s="4">
        <v>2</v>
      </c>
      <c r="B62" s="8" t="s">
        <v>194</v>
      </c>
      <c r="C62" s="5" t="s">
        <v>12</v>
      </c>
      <c r="D62" s="5">
        <v>10</v>
      </c>
      <c r="E62" s="5" t="s">
        <v>208</v>
      </c>
      <c r="F62" s="15" t="s">
        <v>31</v>
      </c>
      <c r="G62" s="11" t="s">
        <v>205</v>
      </c>
      <c r="H62" s="5">
        <v>27</v>
      </c>
      <c r="I62" s="5" t="s">
        <v>11</v>
      </c>
      <c r="J62" s="5">
        <v>911</v>
      </c>
      <c r="K62" s="6" t="s">
        <v>197</v>
      </c>
    </row>
    <row r="63" spans="1:11" ht="19.5" customHeight="1">
      <c r="A63" s="4">
        <v>3</v>
      </c>
      <c r="B63" s="8" t="s">
        <v>195</v>
      </c>
      <c r="C63" s="5" t="s">
        <v>12</v>
      </c>
      <c r="D63" s="5">
        <v>12</v>
      </c>
      <c r="E63" s="5" t="s">
        <v>209</v>
      </c>
      <c r="F63" s="15" t="s">
        <v>31</v>
      </c>
      <c r="G63" s="11" t="s">
        <v>204</v>
      </c>
      <c r="H63" s="5">
        <v>27</v>
      </c>
      <c r="I63" s="5" t="s">
        <v>11</v>
      </c>
      <c r="J63" s="5">
        <v>911</v>
      </c>
      <c r="K63" s="6" t="s">
        <v>198</v>
      </c>
    </row>
    <row r="64" spans="1:11" ht="19.5" customHeight="1">
      <c r="A64" s="4">
        <v>4</v>
      </c>
      <c r="B64" s="8" t="s">
        <v>34</v>
      </c>
      <c r="C64" s="5" t="s">
        <v>12</v>
      </c>
      <c r="D64" s="5">
        <v>13</v>
      </c>
      <c r="E64" s="5" t="s">
        <v>209</v>
      </c>
      <c r="F64" s="15" t="s">
        <v>31</v>
      </c>
      <c r="G64" s="11" t="s">
        <v>204</v>
      </c>
      <c r="H64" s="5">
        <v>27</v>
      </c>
      <c r="I64" s="5" t="s">
        <v>11</v>
      </c>
      <c r="J64" s="5">
        <v>911</v>
      </c>
      <c r="K64" s="6" t="s">
        <v>199</v>
      </c>
    </row>
    <row r="65" spans="1:11" ht="19.5" customHeight="1">
      <c r="A65" s="4">
        <v>5</v>
      </c>
      <c r="B65" s="8" t="s">
        <v>35</v>
      </c>
      <c r="C65" s="5" t="s">
        <v>12</v>
      </c>
      <c r="D65" s="5">
        <v>14</v>
      </c>
      <c r="E65" s="5" t="s">
        <v>209</v>
      </c>
      <c r="F65" s="15" t="s">
        <v>31</v>
      </c>
      <c r="G65" s="11" t="s">
        <v>204</v>
      </c>
      <c r="H65" s="5">
        <v>27</v>
      </c>
      <c r="I65" s="5" t="s">
        <v>11</v>
      </c>
      <c r="J65" s="5">
        <v>911</v>
      </c>
      <c r="K65" s="6" t="s">
        <v>200</v>
      </c>
    </row>
    <row r="66" spans="1:11" ht="19.5" customHeight="1">
      <c r="A66" s="4">
        <v>6</v>
      </c>
      <c r="B66" s="8" t="s">
        <v>30</v>
      </c>
      <c r="C66" s="5" t="s">
        <v>12</v>
      </c>
      <c r="D66" s="5">
        <v>11</v>
      </c>
      <c r="E66" s="5" t="s">
        <v>134</v>
      </c>
      <c r="F66" s="15" t="s">
        <v>32</v>
      </c>
      <c r="G66" s="11" t="s">
        <v>204</v>
      </c>
      <c r="H66" s="5">
        <v>27</v>
      </c>
      <c r="I66" s="5" t="s">
        <v>11</v>
      </c>
      <c r="J66" s="5">
        <v>710</v>
      </c>
      <c r="K66" s="6" t="s">
        <v>201</v>
      </c>
    </row>
    <row r="67" spans="1:18" ht="19.5" customHeight="1">
      <c r="A67" s="4">
        <v>7</v>
      </c>
      <c r="B67" s="8" t="s">
        <v>36</v>
      </c>
      <c r="C67" s="5" t="s">
        <v>12</v>
      </c>
      <c r="D67" s="5">
        <v>11</v>
      </c>
      <c r="E67" s="5" t="s">
        <v>136</v>
      </c>
      <c r="F67" s="15" t="s">
        <v>31</v>
      </c>
      <c r="G67" s="11" t="s">
        <v>204</v>
      </c>
      <c r="H67" s="5">
        <v>27</v>
      </c>
      <c r="I67" s="5" t="s">
        <v>11</v>
      </c>
      <c r="J67" s="5">
        <v>710</v>
      </c>
      <c r="K67" s="6" t="s">
        <v>201</v>
      </c>
      <c r="Q67" s="81">
        <f>H67*60</f>
        <v>1620</v>
      </c>
      <c r="R67" s="38">
        <f>H67*7</f>
        <v>189</v>
      </c>
    </row>
    <row r="69" spans="1:11" ht="19.5" customHeight="1">
      <c r="A69" s="23" t="s">
        <v>23</v>
      </c>
      <c r="B69" s="22" t="s">
        <v>22</v>
      </c>
      <c r="C69" s="22" t="s">
        <v>21</v>
      </c>
      <c r="D69" s="22" t="s">
        <v>20</v>
      </c>
      <c r="E69" s="22" t="s">
        <v>19</v>
      </c>
      <c r="F69" s="22" t="s">
        <v>18</v>
      </c>
      <c r="G69" s="22" t="s">
        <v>17</v>
      </c>
      <c r="H69" s="22" t="s">
        <v>16</v>
      </c>
      <c r="I69" s="22" t="s">
        <v>15</v>
      </c>
      <c r="J69" s="22" t="s">
        <v>14</v>
      </c>
      <c r="K69" s="24" t="s">
        <v>13</v>
      </c>
    </row>
    <row r="70" spans="1:11" ht="19.5" customHeight="1">
      <c r="A70" s="4">
        <v>1</v>
      </c>
      <c r="B70" s="8" t="s">
        <v>193</v>
      </c>
      <c r="C70" s="5" t="s">
        <v>12</v>
      </c>
      <c r="D70" s="5">
        <v>11</v>
      </c>
      <c r="E70" s="5" t="s">
        <v>239</v>
      </c>
      <c r="F70" s="15" t="s">
        <v>31</v>
      </c>
      <c r="G70" s="11" t="s">
        <v>207</v>
      </c>
      <c r="H70" s="5">
        <v>25</v>
      </c>
      <c r="I70" s="5" t="s">
        <v>11</v>
      </c>
      <c r="J70" s="5">
        <v>911</v>
      </c>
      <c r="K70" s="6" t="s">
        <v>197</v>
      </c>
    </row>
    <row r="71" spans="1:11" ht="19.5" customHeight="1">
      <c r="A71" s="4">
        <v>2</v>
      </c>
      <c r="B71" s="8" t="s">
        <v>194</v>
      </c>
      <c r="C71" s="5" t="s">
        <v>12</v>
      </c>
      <c r="D71" s="5">
        <v>11</v>
      </c>
      <c r="E71" s="5" t="s">
        <v>139</v>
      </c>
      <c r="F71" s="15" t="s">
        <v>31</v>
      </c>
      <c r="G71" s="11" t="s">
        <v>207</v>
      </c>
      <c r="H71" s="5">
        <v>25</v>
      </c>
      <c r="I71" s="5" t="s">
        <v>11</v>
      </c>
      <c r="J71" s="5">
        <v>911</v>
      </c>
      <c r="K71" s="6" t="s">
        <v>197</v>
      </c>
    </row>
    <row r="72" spans="1:11" ht="19.5" customHeight="1">
      <c r="A72" s="4">
        <v>3</v>
      </c>
      <c r="B72" s="8" t="s">
        <v>195</v>
      </c>
      <c r="C72" s="5" t="s">
        <v>12</v>
      </c>
      <c r="D72" s="5">
        <v>12</v>
      </c>
      <c r="E72" s="5" t="s">
        <v>75</v>
      </c>
      <c r="F72" s="15" t="s">
        <v>31</v>
      </c>
      <c r="G72" s="11" t="s">
        <v>206</v>
      </c>
      <c r="H72" s="5">
        <v>25</v>
      </c>
      <c r="I72" s="5" t="s">
        <v>11</v>
      </c>
      <c r="J72" s="5">
        <v>911</v>
      </c>
      <c r="K72" s="6" t="s">
        <v>198</v>
      </c>
    </row>
    <row r="73" spans="1:11" ht="19.5" customHeight="1">
      <c r="A73" s="4">
        <v>4</v>
      </c>
      <c r="B73" s="8" t="s">
        <v>34</v>
      </c>
      <c r="C73" s="5" t="s">
        <v>12</v>
      </c>
      <c r="D73" s="5">
        <v>13</v>
      </c>
      <c r="E73" s="11" t="s">
        <v>75</v>
      </c>
      <c r="F73" s="15" t="s">
        <v>31</v>
      </c>
      <c r="G73" s="11" t="s">
        <v>206</v>
      </c>
      <c r="H73" s="5">
        <v>25</v>
      </c>
      <c r="I73" s="5" t="s">
        <v>11</v>
      </c>
      <c r="J73" s="5">
        <v>911</v>
      </c>
      <c r="K73" s="6" t="s">
        <v>199</v>
      </c>
    </row>
    <row r="74" spans="1:11" ht="19.5" customHeight="1">
      <c r="A74" s="4">
        <v>5</v>
      </c>
      <c r="B74" s="8" t="s">
        <v>35</v>
      </c>
      <c r="C74" s="5" t="s">
        <v>12</v>
      </c>
      <c r="D74" s="5">
        <v>14</v>
      </c>
      <c r="E74" s="11" t="s">
        <v>75</v>
      </c>
      <c r="F74" s="15" t="s">
        <v>31</v>
      </c>
      <c r="G74" s="11" t="s">
        <v>206</v>
      </c>
      <c r="H74" s="5">
        <v>25</v>
      </c>
      <c r="I74" s="5" t="s">
        <v>11</v>
      </c>
      <c r="J74" s="5">
        <v>911</v>
      </c>
      <c r="K74" s="6" t="s">
        <v>200</v>
      </c>
    </row>
    <row r="75" spans="1:11" ht="19.5" customHeight="1">
      <c r="A75" s="4">
        <v>6</v>
      </c>
      <c r="B75" s="8" t="s">
        <v>30</v>
      </c>
      <c r="C75" s="5" t="s">
        <v>12</v>
      </c>
      <c r="D75" s="5">
        <v>12</v>
      </c>
      <c r="E75" s="11" t="s">
        <v>239</v>
      </c>
      <c r="F75" s="15" t="s">
        <v>32</v>
      </c>
      <c r="G75" s="11" t="s">
        <v>206</v>
      </c>
      <c r="H75" s="5">
        <v>25</v>
      </c>
      <c r="I75" s="5" t="s">
        <v>11</v>
      </c>
      <c r="J75" s="5">
        <v>710</v>
      </c>
      <c r="K75" s="6" t="s">
        <v>201</v>
      </c>
    </row>
    <row r="76" spans="1:18" ht="19.5" customHeight="1">
      <c r="A76" s="4">
        <v>7</v>
      </c>
      <c r="B76" s="8" t="s">
        <v>36</v>
      </c>
      <c r="C76" s="5" t="s">
        <v>12</v>
      </c>
      <c r="D76" s="5">
        <v>12</v>
      </c>
      <c r="E76" s="11" t="s">
        <v>209</v>
      </c>
      <c r="F76" s="15" t="s">
        <v>31</v>
      </c>
      <c r="G76" s="11" t="s">
        <v>206</v>
      </c>
      <c r="H76" s="5">
        <v>25</v>
      </c>
      <c r="I76" s="5" t="s">
        <v>11</v>
      </c>
      <c r="J76" s="5">
        <v>710</v>
      </c>
      <c r="K76" s="6" t="s">
        <v>201</v>
      </c>
      <c r="Q76" s="81">
        <f>H76*60</f>
        <v>1500</v>
      </c>
      <c r="R76" s="38">
        <f>H76*7</f>
        <v>175</v>
      </c>
    </row>
    <row r="77" spans="17:18" ht="19.5" customHeight="1">
      <c r="Q77" s="81">
        <f>SUM(Q58:Q76)</f>
        <v>4680</v>
      </c>
      <c r="R77" s="38">
        <f>SUM(R11:R76)</f>
        <v>1941</v>
      </c>
    </row>
    <row r="65536" ht="19.5" customHeight="1">
      <c r="Q65536" s="81">
        <f>SUM(Q1:Q65535)</f>
        <v>22220</v>
      </c>
    </row>
  </sheetData>
  <mergeCells count="13">
    <mergeCell ref="M34:M35"/>
    <mergeCell ref="N34:N35"/>
    <mergeCell ref="O34:O35"/>
    <mergeCell ref="L34:L35"/>
    <mergeCell ref="L32:L33"/>
    <mergeCell ref="M32:M33"/>
    <mergeCell ref="N32:N33"/>
    <mergeCell ref="O32:O33"/>
    <mergeCell ref="A1:K1"/>
    <mergeCell ref="N5:N6"/>
    <mergeCell ref="O5:O6"/>
    <mergeCell ref="L5:L6"/>
    <mergeCell ref="M5:M6"/>
  </mergeCells>
  <printOptions/>
  <pageMargins left="0.4" right="0.16" top="0.4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M11" sqref="M11"/>
    </sheetView>
  </sheetViews>
  <sheetFormatPr defaultColWidth="9.00390625" defaultRowHeight="14.25"/>
  <cols>
    <col min="1" max="1" width="5.00390625" style="0" customWidth="1"/>
    <col min="2" max="2" width="31.00390625" style="0" customWidth="1"/>
    <col min="3" max="3" width="14.75390625" style="0" customWidth="1"/>
    <col min="4" max="4" width="4.875" style="0" customWidth="1"/>
    <col min="5" max="5" width="10.125" style="0" customWidth="1"/>
    <col min="6" max="6" width="10.75390625" style="0" customWidth="1"/>
    <col min="7" max="7" width="13.50390625" style="0" customWidth="1"/>
    <col min="8" max="8" width="4.875" style="0" customWidth="1"/>
    <col min="9" max="9" width="10.875" style="0" customWidth="1"/>
    <col min="10" max="10" width="8.125" style="0" customWidth="1"/>
    <col min="11" max="11" width="12.375" style="0" customWidth="1"/>
  </cols>
  <sheetData>
    <row r="1" spans="1:11" ht="30" customHeight="1" thickBot="1">
      <c r="A1" s="99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s="79" customFormat="1" ht="30" customHeight="1">
      <c r="A2" s="1" t="s">
        <v>10</v>
      </c>
      <c r="B2" s="2" t="s">
        <v>234</v>
      </c>
      <c r="C2" s="2" t="s">
        <v>235</v>
      </c>
      <c r="D2" s="2" t="s">
        <v>0</v>
      </c>
      <c r="E2" s="2" t="s">
        <v>4</v>
      </c>
      <c r="F2" s="2" t="s">
        <v>6</v>
      </c>
      <c r="G2" s="2" t="s">
        <v>1</v>
      </c>
      <c r="H2" s="2" t="s">
        <v>2</v>
      </c>
      <c r="I2" s="2" t="s">
        <v>236</v>
      </c>
      <c r="J2" s="2" t="s">
        <v>237</v>
      </c>
      <c r="K2" s="3" t="s">
        <v>238</v>
      </c>
    </row>
    <row r="3" spans="1:11" ht="30" customHeight="1">
      <c r="A3" s="4">
        <v>1</v>
      </c>
      <c r="B3" s="8" t="s">
        <v>210</v>
      </c>
      <c r="C3" s="5" t="s">
        <v>214</v>
      </c>
      <c r="D3" s="5">
        <v>11</v>
      </c>
      <c r="E3" s="5" t="s">
        <v>75</v>
      </c>
      <c r="F3" s="15" t="s">
        <v>31</v>
      </c>
      <c r="G3" s="11" t="s">
        <v>215</v>
      </c>
      <c r="H3" s="5">
        <v>33</v>
      </c>
      <c r="I3" s="5" t="s">
        <v>211</v>
      </c>
      <c r="J3" s="5">
        <v>911</v>
      </c>
      <c r="K3" s="6" t="s">
        <v>216</v>
      </c>
    </row>
    <row r="4" spans="1:11" ht="30" customHeight="1">
      <c r="A4" s="4">
        <v>2</v>
      </c>
      <c r="B4" s="8" t="s">
        <v>217</v>
      </c>
      <c r="C4" s="5" t="s">
        <v>218</v>
      </c>
      <c r="D4" s="5">
        <v>11</v>
      </c>
      <c r="E4" s="5" t="s">
        <v>208</v>
      </c>
      <c r="F4" s="15" t="s">
        <v>31</v>
      </c>
      <c r="G4" s="11" t="s">
        <v>219</v>
      </c>
      <c r="H4" s="5">
        <v>33</v>
      </c>
      <c r="I4" s="5" t="s">
        <v>211</v>
      </c>
      <c r="J4" s="5">
        <v>911</v>
      </c>
      <c r="K4" s="6" t="s">
        <v>216</v>
      </c>
    </row>
    <row r="5" spans="1:11" ht="30" customHeight="1">
      <c r="A5" s="4">
        <v>3</v>
      </c>
      <c r="B5" s="8" t="s">
        <v>220</v>
      </c>
      <c r="C5" s="5" t="s">
        <v>218</v>
      </c>
      <c r="D5" s="5">
        <v>12</v>
      </c>
      <c r="E5" s="5" t="s">
        <v>208</v>
      </c>
      <c r="F5" s="15" t="s">
        <v>31</v>
      </c>
      <c r="G5" s="11" t="s">
        <v>196</v>
      </c>
      <c r="H5" s="5">
        <v>33</v>
      </c>
      <c r="I5" s="5" t="s">
        <v>211</v>
      </c>
      <c r="J5" s="5">
        <v>911</v>
      </c>
      <c r="K5" s="6" t="s">
        <v>221</v>
      </c>
    </row>
    <row r="6" spans="1:11" ht="30" customHeight="1">
      <c r="A6" s="4">
        <v>4</v>
      </c>
      <c r="B6" s="8" t="s">
        <v>222</v>
      </c>
      <c r="C6" s="5" t="s">
        <v>212</v>
      </c>
      <c r="D6" s="5">
        <v>13</v>
      </c>
      <c r="E6" s="5" t="s">
        <v>208</v>
      </c>
      <c r="F6" s="15" t="s">
        <v>31</v>
      </c>
      <c r="G6" s="11" t="s">
        <v>196</v>
      </c>
      <c r="H6" s="5">
        <v>33</v>
      </c>
      <c r="I6" s="5" t="s">
        <v>211</v>
      </c>
      <c r="J6" s="5">
        <v>911</v>
      </c>
      <c r="K6" s="6" t="s">
        <v>223</v>
      </c>
    </row>
    <row r="7" spans="1:11" ht="30" customHeight="1">
      <c r="A7" s="4">
        <v>5</v>
      </c>
      <c r="B7" s="8" t="s">
        <v>224</v>
      </c>
      <c r="C7" s="5" t="s">
        <v>212</v>
      </c>
      <c r="D7" s="5">
        <v>14</v>
      </c>
      <c r="E7" s="5" t="s">
        <v>208</v>
      </c>
      <c r="F7" s="15" t="s">
        <v>31</v>
      </c>
      <c r="G7" s="11" t="s">
        <v>196</v>
      </c>
      <c r="H7" s="5">
        <v>33</v>
      </c>
      <c r="I7" s="5" t="s">
        <v>211</v>
      </c>
      <c r="J7" s="5">
        <v>911</v>
      </c>
      <c r="K7" s="6" t="s">
        <v>225</v>
      </c>
    </row>
    <row r="8" spans="1:11" ht="30" customHeight="1">
      <c r="A8" s="4">
        <v>6</v>
      </c>
      <c r="B8" s="8" t="s">
        <v>226</v>
      </c>
      <c r="C8" s="5" t="s">
        <v>218</v>
      </c>
      <c r="D8" s="5">
        <v>13</v>
      </c>
      <c r="E8" s="11" t="s">
        <v>239</v>
      </c>
      <c r="F8" s="15" t="s">
        <v>31</v>
      </c>
      <c r="G8" s="11" t="s">
        <v>196</v>
      </c>
      <c r="H8" s="5">
        <v>33</v>
      </c>
      <c r="I8" s="5" t="s">
        <v>211</v>
      </c>
      <c r="J8" s="5">
        <v>710</v>
      </c>
      <c r="K8" s="6" t="s">
        <v>227</v>
      </c>
    </row>
    <row r="9" spans="1:11" ht="30" customHeight="1">
      <c r="A9" s="4">
        <v>7</v>
      </c>
      <c r="B9" s="8" t="s">
        <v>228</v>
      </c>
      <c r="C9" s="5" t="s">
        <v>212</v>
      </c>
      <c r="D9" s="15">
        <v>13</v>
      </c>
      <c r="E9" s="11" t="s">
        <v>209</v>
      </c>
      <c r="F9" s="15" t="s">
        <v>31</v>
      </c>
      <c r="G9" s="11" t="s">
        <v>196</v>
      </c>
      <c r="H9" s="5">
        <v>33</v>
      </c>
      <c r="I9" s="5" t="s">
        <v>211</v>
      </c>
      <c r="J9" s="5">
        <v>710</v>
      </c>
      <c r="K9" s="6" t="s">
        <v>227</v>
      </c>
    </row>
    <row r="10" spans="1:11" ht="30" customHeight="1">
      <c r="A10" s="13">
        <v>8</v>
      </c>
      <c r="B10" s="14" t="s">
        <v>229</v>
      </c>
      <c r="C10" s="5" t="s">
        <v>218</v>
      </c>
      <c r="D10" s="5">
        <v>15</v>
      </c>
      <c r="E10" s="11" t="s">
        <v>213</v>
      </c>
      <c r="F10" s="15" t="s">
        <v>230</v>
      </c>
      <c r="G10" s="11" t="s">
        <v>196</v>
      </c>
      <c r="H10" s="5">
        <v>33</v>
      </c>
      <c r="I10" s="5" t="s">
        <v>231</v>
      </c>
      <c r="J10" s="5">
        <v>715</v>
      </c>
      <c r="K10" s="6" t="s">
        <v>232</v>
      </c>
    </row>
    <row r="11" spans="1:13" ht="30" customHeight="1" thickBot="1">
      <c r="A11" s="16">
        <v>9</v>
      </c>
      <c r="B11" s="17" t="s">
        <v>233</v>
      </c>
      <c r="C11" s="7" t="s">
        <v>212</v>
      </c>
      <c r="D11" s="7">
        <v>15</v>
      </c>
      <c r="E11" s="10" t="s">
        <v>208</v>
      </c>
      <c r="F11" s="18" t="s">
        <v>230</v>
      </c>
      <c r="G11" s="10" t="s">
        <v>196</v>
      </c>
      <c r="H11" s="7">
        <v>33</v>
      </c>
      <c r="I11" s="7" t="s">
        <v>231</v>
      </c>
      <c r="J11" s="7">
        <v>715</v>
      </c>
      <c r="K11" s="20" t="s">
        <v>232</v>
      </c>
      <c r="L11">
        <f>20*33</f>
        <v>660</v>
      </c>
      <c r="M11">
        <f>H11*9</f>
        <v>297</v>
      </c>
    </row>
    <row r="12" spans="1:11" ht="26.25" customHeight="1">
      <c r="A12" s="102" t="s">
        <v>240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</sheetData>
  <mergeCells count="2">
    <mergeCell ref="A1:K1"/>
    <mergeCell ref="A12:K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7"/>
  <sheetViews>
    <sheetView workbookViewId="0" topLeftCell="A1">
      <selection activeCell="H12" sqref="H12"/>
    </sheetView>
  </sheetViews>
  <sheetFormatPr defaultColWidth="9.00390625" defaultRowHeight="27.75" customHeight="1"/>
  <cols>
    <col min="1" max="1" width="10.875" style="27" customWidth="1"/>
    <col min="2" max="2" width="4.50390625" style="26" customWidth="1"/>
    <col min="3" max="3" width="15.50390625" style="19" customWidth="1"/>
    <col min="4" max="4" width="16.125" style="19" customWidth="1"/>
    <col min="5" max="5" width="15.75390625" style="19" customWidth="1"/>
    <col min="6" max="6" width="15.00390625" style="19" customWidth="1"/>
  </cols>
  <sheetData>
    <row r="1" spans="1:6" ht="27.75" customHeight="1">
      <c r="A1"/>
      <c r="B1" s="29" t="s">
        <v>0</v>
      </c>
      <c r="C1" s="30" t="s">
        <v>107</v>
      </c>
      <c r="D1" s="30" t="s">
        <v>106</v>
      </c>
      <c r="E1" s="30" t="s">
        <v>105</v>
      </c>
      <c r="F1" s="31" t="s">
        <v>103</v>
      </c>
    </row>
    <row r="2" spans="1:6" ht="27.75" customHeight="1">
      <c r="A2"/>
      <c r="B2" s="33">
        <v>5</v>
      </c>
      <c r="C2" s="35" t="s">
        <v>82</v>
      </c>
      <c r="D2" s="35" t="s">
        <v>97</v>
      </c>
      <c r="E2" s="35"/>
      <c r="F2" s="36"/>
    </row>
    <row r="3" spans="1:6" ht="27.75" customHeight="1">
      <c r="A3"/>
      <c r="B3" s="33">
        <v>6</v>
      </c>
      <c r="C3" s="35"/>
      <c r="D3" s="35" t="s">
        <v>77</v>
      </c>
      <c r="E3" s="35" t="s">
        <v>90</v>
      </c>
      <c r="F3" s="36" t="s">
        <v>94</v>
      </c>
    </row>
    <row r="4" spans="1:6" ht="27.75" customHeight="1">
      <c r="A4"/>
      <c r="B4" s="33">
        <v>7</v>
      </c>
      <c r="C4" s="35" t="s">
        <v>83</v>
      </c>
      <c r="D4" s="35" t="s">
        <v>98</v>
      </c>
      <c r="E4" s="35" t="s">
        <v>76</v>
      </c>
      <c r="F4" s="36"/>
    </row>
    <row r="5" spans="1:6" ht="27.75" customHeight="1">
      <c r="A5"/>
      <c r="B5" s="33">
        <v>8</v>
      </c>
      <c r="C5" s="35" t="s">
        <v>84</v>
      </c>
      <c r="D5" s="35" t="s">
        <v>96</v>
      </c>
      <c r="E5" s="35" t="s">
        <v>91</v>
      </c>
      <c r="F5" s="36" t="s">
        <v>92</v>
      </c>
    </row>
    <row r="6" spans="1:6" ht="27.75" customHeight="1">
      <c r="A6"/>
      <c r="B6" s="33">
        <v>9</v>
      </c>
      <c r="C6" s="35" t="s">
        <v>85</v>
      </c>
      <c r="D6" s="35" t="s">
        <v>78</v>
      </c>
      <c r="E6" s="35" t="s">
        <v>89</v>
      </c>
      <c r="F6" s="36" t="s">
        <v>102</v>
      </c>
    </row>
    <row r="7" spans="1:6" ht="27.75" customHeight="1">
      <c r="A7"/>
      <c r="B7" s="33">
        <v>10</v>
      </c>
      <c r="C7" s="35" t="s">
        <v>86</v>
      </c>
      <c r="D7" s="35" t="s">
        <v>101</v>
      </c>
      <c r="E7" s="35"/>
      <c r="F7" s="36" t="s">
        <v>93</v>
      </c>
    </row>
    <row r="8" spans="1:6" ht="27.75" customHeight="1">
      <c r="A8"/>
      <c r="B8" s="33">
        <v>11</v>
      </c>
      <c r="C8" s="35" t="s">
        <v>87</v>
      </c>
      <c r="D8" s="35" t="s">
        <v>79</v>
      </c>
      <c r="E8" s="35"/>
      <c r="F8" s="36"/>
    </row>
    <row r="9" spans="1:6" ht="27.75" customHeight="1">
      <c r="A9"/>
      <c r="B9" s="33">
        <v>12</v>
      </c>
      <c r="C9" s="35" t="s">
        <v>99</v>
      </c>
      <c r="D9" s="35" t="s">
        <v>100</v>
      </c>
      <c r="E9" s="35"/>
      <c r="F9" s="36" t="s">
        <v>95</v>
      </c>
    </row>
    <row r="10" spans="1:6" ht="27.75" customHeight="1">
      <c r="A10"/>
      <c r="B10" s="33">
        <v>13</v>
      </c>
      <c r="C10" s="35" t="s">
        <v>88</v>
      </c>
      <c r="D10" s="35" t="s">
        <v>80</v>
      </c>
      <c r="E10" s="35"/>
      <c r="F10" s="36"/>
    </row>
    <row r="11" spans="1:6" ht="27.75" customHeight="1" thickBot="1">
      <c r="A11"/>
      <c r="B11" s="34">
        <v>14</v>
      </c>
      <c r="C11" s="37" t="s">
        <v>116</v>
      </c>
      <c r="D11" s="37" t="s">
        <v>81</v>
      </c>
      <c r="E11" s="57"/>
      <c r="F11" s="58"/>
    </row>
    <row r="12" ht="27.75" customHeight="1" thickBot="1">
      <c r="A12"/>
    </row>
    <row r="13" spans="1:6" ht="27.75" customHeight="1">
      <c r="A13"/>
      <c r="B13" s="29" t="s">
        <v>37</v>
      </c>
      <c r="C13" s="30" t="s">
        <v>38</v>
      </c>
      <c r="D13" s="30" t="s">
        <v>39</v>
      </c>
      <c r="E13" s="30" t="s">
        <v>40</v>
      </c>
      <c r="F13" s="31" t="s">
        <v>104</v>
      </c>
    </row>
    <row r="14" spans="1:6" ht="27.75" customHeight="1">
      <c r="A14"/>
      <c r="B14" s="33">
        <v>6</v>
      </c>
      <c r="C14" s="28"/>
      <c r="D14" s="109" t="s">
        <v>41</v>
      </c>
      <c r="E14" s="109" t="s">
        <v>42</v>
      </c>
      <c r="F14" s="111" t="s">
        <v>43</v>
      </c>
    </row>
    <row r="15" spans="1:6" ht="27.75" customHeight="1">
      <c r="A15"/>
      <c r="B15" s="33">
        <v>7</v>
      </c>
      <c r="C15" s="28"/>
      <c r="D15" s="110"/>
      <c r="E15" s="110"/>
      <c r="F15" s="112"/>
    </row>
    <row r="16" spans="1:6" ht="27.75" customHeight="1" thickBot="1">
      <c r="A16"/>
      <c r="B16" s="34">
        <v>8</v>
      </c>
      <c r="C16" s="32"/>
      <c r="D16" s="84"/>
      <c r="E16" s="84"/>
      <c r="F16" s="113"/>
    </row>
    <row r="17" ht="27.75" customHeight="1" thickBot="1">
      <c r="A17"/>
    </row>
    <row r="18" spans="1:6" ht="19.5" customHeight="1">
      <c r="A18"/>
      <c r="B18" s="59">
        <v>1</v>
      </c>
      <c r="C18" s="114" t="s">
        <v>46</v>
      </c>
      <c r="D18" s="115"/>
      <c r="E18" s="115"/>
      <c r="F18" s="116"/>
    </row>
    <row r="19" spans="1:6" ht="19.5" customHeight="1">
      <c r="A19"/>
      <c r="B19" s="41">
        <v>2</v>
      </c>
      <c r="C19" s="106" t="s">
        <v>47</v>
      </c>
      <c r="D19" s="107"/>
      <c r="E19" s="107"/>
      <c r="F19" s="108"/>
    </row>
    <row r="20" spans="1:6" ht="19.5" customHeight="1">
      <c r="A20"/>
      <c r="B20" s="41">
        <v>3</v>
      </c>
      <c r="C20" s="106" t="s">
        <v>115</v>
      </c>
      <c r="D20" s="107"/>
      <c r="E20" s="107"/>
      <c r="F20" s="108"/>
    </row>
    <row r="21" spans="1:6" ht="19.5" customHeight="1">
      <c r="A21"/>
      <c r="B21" s="41">
        <v>4</v>
      </c>
      <c r="C21" s="106" t="s">
        <v>108</v>
      </c>
      <c r="D21" s="107"/>
      <c r="E21" s="107"/>
      <c r="F21" s="108"/>
    </row>
    <row r="22" spans="1:6" ht="19.5" customHeight="1">
      <c r="A22"/>
      <c r="B22" s="41">
        <v>5</v>
      </c>
      <c r="C22" s="106" t="s">
        <v>109</v>
      </c>
      <c r="D22" s="107"/>
      <c r="E22" s="107"/>
      <c r="F22" s="108"/>
    </row>
    <row r="23" spans="1:6" ht="19.5" customHeight="1">
      <c r="A23"/>
      <c r="B23" s="41">
        <v>6</v>
      </c>
      <c r="C23" s="106" t="s">
        <v>110</v>
      </c>
      <c r="D23" s="107"/>
      <c r="E23" s="107"/>
      <c r="F23" s="108"/>
    </row>
    <row r="24" spans="1:6" ht="19.5" customHeight="1">
      <c r="A24"/>
      <c r="B24" s="41">
        <v>7</v>
      </c>
      <c r="C24" s="106" t="s">
        <v>111</v>
      </c>
      <c r="D24" s="107"/>
      <c r="E24" s="107"/>
      <c r="F24" s="108"/>
    </row>
    <row r="25" spans="1:6" ht="19.5" customHeight="1">
      <c r="A25"/>
      <c r="B25" s="41">
        <v>8</v>
      </c>
      <c r="C25" s="106" t="s">
        <v>112</v>
      </c>
      <c r="D25" s="107"/>
      <c r="E25" s="107"/>
      <c r="F25" s="108"/>
    </row>
    <row r="26" spans="1:6" ht="19.5" customHeight="1">
      <c r="A26"/>
      <c r="B26" s="41">
        <v>9</v>
      </c>
      <c r="C26" s="106" t="s">
        <v>113</v>
      </c>
      <c r="D26" s="107"/>
      <c r="E26" s="107"/>
      <c r="F26" s="108"/>
    </row>
    <row r="27" spans="1:6" ht="19.5" customHeight="1" thickBot="1">
      <c r="A27"/>
      <c r="B27" s="46">
        <v>10</v>
      </c>
      <c r="C27" s="103" t="s">
        <v>114</v>
      </c>
      <c r="D27" s="104"/>
      <c r="E27" s="104"/>
      <c r="F27" s="105"/>
    </row>
    <row r="28" ht="27.75" customHeight="1">
      <c r="A28"/>
    </row>
    <row r="29" ht="27.75" customHeight="1">
      <c r="A29"/>
    </row>
    <row r="30" ht="27.75" customHeight="1">
      <c r="A30"/>
    </row>
    <row r="31" ht="27.75" customHeight="1">
      <c r="A31"/>
    </row>
    <row r="32" ht="27.75" customHeight="1">
      <c r="A32"/>
    </row>
    <row r="33" ht="27.75" customHeight="1">
      <c r="A33"/>
    </row>
    <row r="34" ht="27.75" customHeight="1">
      <c r="A34"/>
    </row>
    <row r="35" ht="27.75" customHeight="1">
      <c r="A35"/>
    </row>
    <row r="36" ht="27.75" customHeight="1">
      <c r="A36"/>
    </row>
    <row r="37" ht="27.75" customHeight="1">
      <c r="A37"/>
    </row>
    <row r="38" ht="27.75" customHeight="1">
      <c r="A38"/>
    </row>
    <row r="39" ht="27.75" customHeight="1">
      <c r="A39"/>
    </row>
    <row r="40" ht="27.75" customHeight="1">
      <c r="A40"/>
    </row>
    <row r="41" ht="27.75" customHeight="1">
      <c r="A41"/>
    </row>
    <row r="42" ht="27.75" customHeight="1">
      <c r="A42"/>
    </row>
    <row r="43" ht="27.75" customHeight="1">
      <c r="A43"/>
    </row>
    <row r="44" ht="27.75" customHeight="1">
      <c r="A44"/>
    </row>
    <row r="45" ht="27.75" customHeight="1">
      <c r="A45"/>
    </row>
    <row r="46" ht="27.75" customHeight="1">
      <c r="A46"/>
    </row>
    <row r="47" ht="27.75" customHeight="1">
      <c r="A47"/>
    </row>
    <row r="48" ht="27.75" customHeight="1">
      <c r="A48"/>
    </row>
    <row r="49" ht="27.75" customHeight="1">
      <c r="A49"/>
    </row>
    <row r="50" ht="27.75" customHeight="1">
      <c r="A50"/>
    </row>
    <row r="51" ht="27.75" customHeight="1">
      <c r="A51"/>
    </row>
    <row r="52" ht="27.75" customHeight="1">
      <c r="A52"/>
    </row>
    <row r="53" ht="27.75" customHeight="1">
      <c r="A53"/>
    </row>
    <row r="54" ht="27.75" customHeight="1">
      <c r="A54"/>
    </row>
    <row r="55" ht="27.75" customHeight="1">
      <c r="A55"/>
    </row>
    <row r="56" ht="27.75" customHeight="1">
      <c r="A56"/>
    </row>
    <row r="57" ht="27.75" customHeight="1">
      <c r="A57"/>
    </row>
    <row r="58" ht="27.75" customHeight="1">
      <c r="A58"/>
    </row>
    <row r="59" ht="27.75" customHeight="1">
      <c r="A59"/>
    </row>
    <row r="60" ht="27.75" customHeight="1">
      <c r="A60"/>
    </row>
    <row r="61" ht="27.75" customHeight="1">
      <c r="A61"/>
    </row>
    <row r="62" ht="27.75" customHeight="1">
      <c r="A62"/>
    </row>
    <row r="63" ht="27.75" customHeight="1">
      <c r="A63"/>
    </row>
    <row r="64" ht="27.75" customHeight="1">
      <c r="A64"/>
    </row>
    <row r="65" ht="27.75" customHeight="1">
      <c r="A65"/>
    </row>
    <row r="66" ht="27.75" customHeight="1">
      <c r="A66"/>
    </row>
    <row r="67" ht="27.75" customHeight="1">
      <c r="A67"/>
    </row>
    <row r="68" ht="27.75" customHeight="1">
      <c r="A68"/>
    </row>
    <row r="69" ht="27.75" customHeight="1">
      <c r="A69"/>
    </row>
    <row r="70" ht="27.75" customHeight="1">
      <c r="A70"/>
    </row>
    <row r="71" ht="27.75" customHeight="1">
      <c r="A71"/>
    </row>
    <row r="72" ht="27.75" customHeight="1">
      <c r="A72"/>
    </row>
    <row r="73" ht="27.75" customHeight="1">
      <c r="A73"/>
    </row>
    <row r="74" ht="27.75" customHeight="1">
      <c r="A74"/>
    </row>
    <row r="75" ht="27.75" customHeight="1">
      <c r="A75"/>
    </row>
    <row r="76" ht="27.75" customHeight="1">
      <c r="A76"/>
    </row>
    <row r="77" ht="27.75" customHeight="1">
      <c r="A77"/>
    </row>
    <row r="78" ht="27.75" customHeight="1">
      <c r="A78"/>
    </row>
    <row r="79" ht="27.75" customHeight="1">
      <c r="A79"/>
    </row>
    <row r="80" ht="27.75" customHeight="1">
      <c r="A80"/>
    </row>
    <row r="81" ht="27.75" customHeight="1">
      <c r="A81"/>
    </row>
    <row r="82" ht="27.75" customHeight="1">
      <c r="A82"/>
    </row>
    <row r="83" ht="27.75" customHeight="1">
      <c r="A83"/>
    </row>
    <row r="84" ht="27.75" customHeight="1">
      <c r="A84"/>
    </row>
    <row r="85" ht="27.75" customHeight="1">
      <c r="A85"/>
    </row>
    <row r="86" ht="27.75" customHeight="1">
      <c r="A86"/>
    </row>
    <row r="87" ht="27.75" customHeight="1">
      <c r="A87"/>
    </row>
    <row r="88" ht="27.75" customHeight="1">
      <c r="A88"/>
    </row>
    <row r="89" ht="27.75" customHeight="1">
      <c r="A89"/>
    </row>
    <row r="90" ht="27.75" customHeight="1">
      <c r="A90"/>
    </row>
    <row r="91" ht="27.75" customHeight="1">
      <c r="A91"/>
    </row>
    <row r="92" ht="27.75" customHeight="1">
      <c r="A92"/>
    </row>
    <row r="93" ht="27.75" customHeight="1">
      <c r="A93"/>
    </row>
    <row r="94" ht="27.75" customHeight="1">
      <c r="A94"/>
    </row>
    <row r="95" ht="27.75" customHeight="1">
      <c r="A95"/>
    </row>
    <row r="96" ht="27.75" customHeight="1">
      <c r="A96"/>
    </row>
    <row r="97" ht="27.75" customHeight="1">
      <c r="A97"/>
    </row>
    <row r="98" ht="27.75" customHeight="1">
      <c r="A98"/>
    </row>
    <row r="99" ht="27.75" customHeight="1">
      <c r="A99"/>
    </row>
    <row r="100" ht="27.75" customHeight="1">
      <c r="A100"/>
    </row>
    <row r="101" ht="27.75" customHeight="1">
      <c r="A101"/>
    </row>
    <row r="102" ht="27.75" customHeight="1">
      <c r="A102"/>
    </row>
    <row r="103" ht="27.75" customHeight="1">
      <c r="A103"/>
    </row>
    <row r="104" ht="27.75" customHeight="1">
      <c r="A104"/>
    </row>
    <row r="105" ht="27.75" customHeight="1">
      <c r="A105"/>
    </row>
    <row r="106" ht="27.75" customHeight="1">
      <c r="A106"/>
    </row>
    <row r="107" ht="27.75" customHeight="1">
      <c r="A107"/>
    </row>
    <row r="108" ht="27.75" customHeight="1">
      <c r="A108"/>
    </row>
    <row r="109" ht="27.75" customHeight="1">
      <c r="A109"/>
    </row>
    <row r="110" ht="27.75" customHeight="1">
      <c r="A110"/>
    </row>
    <row r="111" ht="27.75" customHeight="1">
      <c r="A111"/>
    </row>
    <row r="112" ht="27.75" customHeight="1">
      <c r="A112"/>
    </row>
    <row r="113" ht="27.75" customHeight="1">
      <c r="A113"/>
    </row>
    <row r="114" ht="27.75" customHeight="1">
      <c r="A114"/>
    </row>
    <row r="115" ht="27.75" customHeight="1">
      <c r="A115"/>
    </row>
    <row r="116" ht="27.75" customHeight="1">
      <c r="A116"/>
    </row>
    <row r="117" ht="27.75" customHeight="1">
      <c r="A117"/>
    </row>
    <row r="118" ht="27.75" customHeight="1">
      <c r="A118"/>
    </row>
    <row r="119" ht="27.75" customHeight="1">
      <c r="A119"/>
    </row>
    <row r="120" ht="27.75" customHeight="1">
      <c r="A120"/>
    </row>
    <row r="121" ht="27.75" customHeight="1">
      <c r="A121"/>
    </row>
    <row r="122" ht="27.75" customHeight="1">
      <c r="A122"/>
    </row>
    <row r="123" ht="27.75" customHeight="1">
      <c r="A123"/>
    </row>
    <row r="124" ht="27.75" customHeight="1">
      <c r="A124"/>
    </row>
    <row r="125" ht="27.75" customHeight="1">
      <c r="A125"/>
    </row>
    <row r="126" ht="27.75" customHeight="1">
      <c r="A126"/>
    </row>
    <row r="127" ht="27.75" customHeight="1">
      <c r="A127"/>
    </row>
    <row r="128" ht="27.75" customHeight="1">
      <c r="A128"/>
    </row>
    <row r="129" ht="27.75" customHeight="1">
      <c r="A129"/>
    </row>
    <row r="130" ht="27.75" customHeight="1">
      <c r="A130"/>
    </row>
    <row r="131" ht="27.75" customHeight="1">
      <c r="A131"/>
    </row>
    <row r="132" ht="27.75" customHeight="1">
      <c r="A132"/>
    </row>
    <row r="133" ht="27.75" customHeight="1">
      <c r="A133"/>
    </row>
    <row r="134" ht="27.75" customHeight="1">
      <c r="A134"/>
    </row>
    <row r="135" ht="27.75" customHeight="1">
      <c r="A135"/>
    </row>
    <row r="136" ht="27.75" customHeight="1">
      <c r="A136"/>
    </row>
    <row r="137" ht="27.75" customHeight="1">
      <c r="A137"/>
    </row>
    <row r="138" ht="27.75" customHeight="1">
      <c r="A138"/>
    </row>
    <row r="139" ht="27.75" customHeight="1">
      <c r="A139"/>
    </row>
    <row r="140" ht="27.75" customHeight="1">
      <c r="A140"/>
    </row>
    <row r="141" ht="27.75" customHeight="1">
      <c r="A141"/>
    </row>
    <row r="142" ht="27.75" customHeight="1">
      <c r="A142"/>
    </row>
    <row r="143" ht="27.75" customHeight="1">
      <c r="A143"/>
    </row>
    <row r="144" ht="27.75" customHeight="1">
      <c r="A144"/>
    </row>
    <row r="145" ht="27.75" customHeight="1">
      <c r="A145"/>
    </row>
    <row r="146" ht="27.75" customHeight="1">
      <c r="A146"/>
    </row>
    <row r="147" ht="27.75" customHeight="1">
      <c r="A147"/>
    </row>
  </sheetData>
  <mergeCells count="13">
    <mergeCell ref="E14:E16"/>
    <mergeCell ref="F14:F16"/>
    <mergeCell ref="D14:D16"/>
    <mergeCell ref="C18:F18"/>
    <mergeCell ref="C19:F19"/>
    <mergeCell ref="C20:F20"/>
    <mergeCell ref="C21:F21"/>
    <mergeCell ref="C22:F22"/>
    <mergeCell ref="C27:F27"/>
    <mergeCell ref="C23:F23"/>
    <mergeCell ref="C24:F24"/>
    <mergeCell ref="C25:F25"/>
    <mergeCell ref="C26:F2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2014-12-26T05:21:06Z</cp:lastPrinted>
  <dcterms:created xsi:type="dcterms:W3CDTF">2010-02-25T02:40:09Z</dcterms:created>
  <dcterms:modified xsi:type="dcterms:W3CDTF">2015-04-20T07:51:43Z</dcterms:modified>
  <cp:category/>
  <cp:version/>
  <cp:contentType/>
  <cp:contentStatus/>
</cp:coreProperties>
</file>